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CP\Bids\RFP (Proposal)\Proposals 19-20\20RFP092 Campus Switch Upgrade - Phase 2 (ERate Project)\4.  Solicitation Docs\"/>
    </mc:Choice>
  </mc:AlternateContent>
  <bookViews>
    <workbookView xWindow="0" yWindow="0" windowWidth="29865" windowHeight="13950"/>
  </bookViews>
  <sheets>
    <sheet name="Cost Estimate - Summary V1" sheetId="1" r:id="rId1"/>
    <sheet name="Cost Estimate - Summary V2" sheetId="3" r:id="rId2"/>
    <sheet name="Unit Cost" sheetId="2" r:id="rId3"/>
  </sheets>
  <definedNames>
    <definedName name="_xlnm.Print_Area" localSheetId="0">'Cost Estimate - Summary V1'!$A$1:$P$63</definedName>
    <definedName name="_xlnm.Print_Area" localSheetId="1">'Cost Estimate - Summary V2'!$A$1:$P$63</definedName>
    <definedName name="_xlnm.Print_Area" localSheetId="2">'Unit Cost'!$A$1:$F$16</definedName>
    <definedName name="_xlnm.Print_Titles" localSheetId="0">'Cost Estimate - Summary V1'!$1:$3</definedName>
    <definedName name="_xlnm.Print_Titles" localSheetId="1">'Cost Estimate - Summary V2'!$1:$3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2" i="3" l="1"/>
  <c r="O52" i="3" s="1"/>
  <c r="N36" i="3"/>
  <c r="O36" i="3" s="1"/>
  <c r="N18" i="3"/>
  <c r="O18" i="3" s="1"/>
  <c r="K5" i="3"/>
  <c r="N11" i="3"/>
  <c r="O11" i="3" s="1"/>
  <c r="N12" i="3"/>
  <c r="O12" i="3" s="1"/>
  <c r="N19" i="3"/>
  <c r="O19" i="3" s="1"/>
  <c r="N20" i="3"/>
  <c r="O20" i="3" s="1"/>
  <c r="N27" i="3"/>
  <c r="O27" i="3" s="1"/>
  <c r="N28" i="3"/>
  <c r="O28" i="3" s="1"/>
  <c r="N35" i="3"/>
  <c r="O35" i="3" s="1"/>
  <c r="N43" i="3"/>
  <c r="O43" i="3" s="1"/>
  <c r="N44" i="3"/>
  <c r="O44" i="3" s="1"/>
  <c r="N51" i="3"/>
  <c r="O51" i="3" s="1"/>
  <c r="M56" i="3"/>
  <c r="L56" i="3"/>
  <c r="J56" i="3"/>
  <c r="I56" i="3"/>
  <c r="H56" i="3"/>
  <c r="G56" i="3"/>
  <c r="F56" i="3"/>
  <c r="E56" i="3"/>
  <c r="D56" i="3"/>
  <c r="N55" i="3"/>
  <c r="O55" i="3" s="1"/>
  <c r="K55" i="3"/>
  <c r="N54" i="3"/>
  <c r="K54" i="3"/>
  <c r="N53" i="3"/>
  <c r="O53" i="3" s="1"/>
  <c r="K53" i="3"/>
  <c r="P53" i="3" s="1"/>
  <c r="N50" i="3"/>
  <c r="O50" i="3" s="1"/>
  <c r="K50" i="3"/>
  <c r="N49" i="3"/>
  <c r="O49" i="3" s="1"/>
  <c r="K49" i="3"/>
  <c r="N48" i="3"/>
  <c r="O48" i="3" s="1"/>
  <c r="K48" i="3"/>
  <c r="P48" i="3" s="1"/>
  <c r="N47" i="3"/>
  <c r="O47" i="3" s="1"/>
  <c r="K47" i="3"/>
  <c r="N46" i="3"/>
  <c r="K46" i="3"/>
  <c r="N45" i="3"/>
  <c r="O45" i="3" s="1"/>
  <c r="K45" i="3"/>
  <c r="N42" i="3"/>
  <c r="O42" i="3" s="1"/>
  <c r="K42" i="3"/>
  <c r="N41" i="3"/>
  <c r="O41" i="3" s="1"/>
  <c r="K41" i="3"/>
  <c r="N40" i="3"/>
  <c r="O40" i="3" s="1"/>
  <c r="K40" i="3"/>
  <c r="N39" i="3"/>
  <c r="O39" i="3" s="1"/>
  <c r="K39" i="3"/>
  <c r="N38" i="3"/>
  <c r="K38" i="3"/>
  <c r="N37" i="3"/>
  <c r="O37" i="3" s="1"/>
  <c r="K37" i="3"/>
  <c r="P37" i="3" s="1"/>
  <c r="N34" i="3"/>
  <c r="O34" i="3" s="1"/>
  <c r="K34" i="3"/>
  <c r="N33" i="3"/>
  <c r="O33" i="3" s="1"/>
  <c r="K33" i="3"/>
  <c r="N32" i="3"/>
  <c r="O32" i="3" s="1"/>
  <c r="K32" i="3"/>
  <c r="P32" i="3" s="1"/>
  <c r="N31" i="3"/>
  <c r="O31" i="3" s="1"/>
  <c r="K31" i="3"/>
  <c r="N30" i="3"/>
  <c r="K30" i="3"/>
  <c r="N29" i="3"/>
  <c r="O29" i="3" s="1"/>
  <c r="K29" i="3"/>
  <c r="N26" i="3"/>
  <c r="O26" i="3" s="1"/>
  <c r="K26" i="3"/>
  <c r="N25" i="3"/>
  <c r="O25" i="3" s="1"/>
  <c r="K25" i="3"/>
  <c r="N24" i="3"/>
  <c r="O24" i="3" s="1"/>
  <c r="K24" i="3"/>
  <c r="N23" i="3"/>
  <c r="O23" i="3" s="1"/>
  <c r="K23" i="3"/>
  <c r="N22" i="3"/>
  <c r="K22" i="3"/>
  <c r="N21" i="3"/>
  <c r="O21" i="3" s="1"/>
  <c r="K21" i="3"/>
  <c r="P21" i="3" s="1"/>
  <c r="N17" i="3"/>
  <c r="O17" i="3" s="1"/>
  <c r="K17" i="3"/>
  <c r="N16" i="3"/>
  <c r="O16" i="3" s="1"/>
  <c r="K16" i="3"/>
  <c r="N15" i="3"/>
  <c r="O15" i="3" s="1"/>
  <c r="K15" i="3"/>
  <c r="N14" i="3"/>
  <c r="O14" i="3" s="1"/>
  <c r="K14" i="3"/>
  <c r="N13" i="3"/>
  <c r="O13" i="3" s="1"/>
  <c r="K13" i="3"/>
  <c r="N10" i="3"/>
  <c r="O10" i="3" s="1"/>
  <c r="K10" i="3"/>
  <c r="N9" i="3"/>
  <c r="O9" i="3" s="1"/>
  <c r="K9" i="3"/>
  <c r="N8" i="3"/>
  <c r="O8" i="3" s="1"/>
  <c r="K8" i="3"/>
  <c r="N7" i="3"/>
  <c r="O7" i="3" s="1"/>
  <c r="K7" i="3"/>
  <c r="N6" i="3"/>
  <c r="O6" i="3" s="1"/>
  <c r="K6" i="3"/>
  <c r="N4" i="3"/>
  <c r="O4" i="3" s="1"/>
  <c r="K4" i="3"/>
  <c r="P4" i="3" s="1"/>
  <c r="P13" i="3" l="1"/>
  <c r="P24" i="3"/>
  <c r="P34" i="3"/>
  <c r="P40" i="3"/>
  <c r="P50" i="3"/>
  <c r="P8" i="3"/>
  <c r="P16" i="3"/>
  <c r="P29" i="3"/>
  <c r="P45" i="3"/>
  <c r="P14" i="3"/>
  <c r="P6" i="3"/>
  <c r="K18" i="3"/>
  <c r="P18" i="3" s="1"/>
  <c r="N5" i="3"/>
  <c r="O5" i="3" s="1"/>
  <c r="P10" i="3"/>
  <c r="P26" i="3"/>
  <c r="P42" i="3"/>
  <c r="C56" i="3"/>
  <c r="K11" i="3"/>
  <c r="P11" i="3" s="1"/>
  <c r="K19" i="3"/>
  <c r="P19" i="3" s="1"/>
  <c r="K27" i="3"/>
  <c r="P27" i="3" s="1"/>
  <c r="K35" i="3"/>
  <c r="P35" i="3" s="1"/>
  <c r="K43" i="3"/>
  <c r="P43" i="3" s="1"/>
  <c r="K51" i="3"/>
  <c r="P51" i="3" s="1"/>
  <c r="P9" i="3"/>
  <c r="K12" i="3"/>
  <c r="P12" i="3" s="1"/>
  <c r="P17" i="3"/>
  <c r="K20" i="3"/>
  <c r="P20" i="3" s="1"/>
  <c r="O22" i="3"/>
  <c r="P22" i="3" s="1"/>
  <c r="K28" i="3"/>
  <c r="P28" i="3" s="1"/>
  <c r="O30" i="3"/>
  <c r="P30" i="3" s="1"/>
  <c r="K36" i="3"/>
  <c r="P36" i="3" s="1"/>
  <c r="O38" i="3"/>
  <c r="P38" i="3" s="1"/>
  <c r="K44" i="3"/>
  <c r="P44" i="3" s="1"/>
  <c r="O46" i="3"/>
  <c r="P46" i="3" s="1"/>
  <c r="K52" i="3"/>
  <c r="P52" i="3" s="1"/>
  <c r="O54" i="3"/>
  <c r="P54" i="3" s="1"/>
  <c r="P25" i="3"/>
  <c r="P33" i="3"/>
  <c r="P41" i="3"/>
  <c r="P49" i="3"/>
  <c r="P7" i="3"/>
  <c r="P15" i="3"/>
  <c r="P23" i="3"/>
  <c r="P31" i="3"/>
  <c r="P39" i="3"/>
  <c r="P47" i="3"/>
  <c r="P55" i="3"/>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4" i="1"/>
  <c r="N5" i="1"/>
  <c r="O5" i="1" s="1"/>
  <c r="N6" i="1"/>
  <c r="O6" i="1" s="1"/>
  <c r="N7" i="1"/>
  <c r="O7" i="1" s="1"/>
  <c r="N8" i="1"/>
  <c r="O8" i="1"/>
  <c r="N9" i="1"/>
  <c r="O9" i="1" s="1"/>
  <c r="N10" i="1"/>
  <c r="O10" i="1" s="1"/>
  <c r="N11" i="1"/>
  <c r="O11" i="1" s="1"/>
  <c r="N12" i="1"/>
  <c r="O12" i="1"/>
  <c r="N13" i="1"/>
  <c r="O13" i="1" s="1"/>
  <c r="N14" i="1"/>
  <c r="O14" i="1" s="1"/>
  <c r="N15" i="1"/>
  <c r="O15" i="1" s="1"/>
  <c r="N16" i="1"/>
  <c r="O16" i="1" s="1"/>
  <c r="N17" i="1"/>
  <c r="O17" i="1" s="1"/>
  <c r="N18" i="1"/>
  <c r="O18" i="1" s="1"/>
  <c r="N19" i="1"/>
  <c r="O19" i="1"/>
  <c r="N20" i="1"/>
  <c r="O20" i="1" s="1"/>
  <c r="N21" i="1"/>
  <c r="O21" i="1" s="1"/>
  <c r="N22" i="1"/>
  <c r="O22" i="1" s="1"/>
  <c r="N23" i="1"/>
  <c r="O23" i="1" s="1"/>
  <c r="N24" i="1"/>
  <c r="O24" i="1" s="1"/>
  <c r="N25" i="1"/>
  <c r="O25" i="1" s="1"/>
  <c r="N26" i="1"/>
  <c r="O26" i="1" s="1"/>
  <c r="N27" i="1"/>
  <c r="O27" i="1"/>
  <c r="N28" i="1"/>
  <c r="O28" i="1" s="1"/>
  <c r="N29" i="1"/>
  <c r="O29" i="1" s="1"/>
  <c r="N30" i="1"/>
  <c r="O30" i="1" s="1"/>
  <c r="N31" i="1"/>
  <c r="O31" i="1"/>
  <c r="N32" i="1"/>
  <c r="O32" i="1" s="1"/>
  <c r="N33" i="1"/>
  <c r="O33" i="1" s="1"/>
  <c r="N34" i="1"/>
  <c r="O34" i="1" s="1"/>
  <c r="N35" i="1"/>
  <c r="O35" i="1" s="1"/>
  <c r="N36" i="1"/>
  <c r="O36" i="1" s="1"/>
  <c r="N37" i="1"/>
  <c r="O37" i="1" s="1"/>
  <c r="N38" i="1"/>
  <c r="O38" i="1" s="1"/>
  <c r="N39" i="1"/>
  <c r="O39" i="1" s="1"/>
  <c r="N40" i="1"/>
  <c r="O40" i="1" s="1"/>
  <c r="N41" i="1"/>
  <c r="O41" i="1" s="1"/>
  <c r="N42" i="1"/>
  <c r="O42" i="1" s="1"/>
  <c r="N43" i="1"/>
  <c r="O43" i="1"/>
  <c r="N44" i="1"/>
  <c r="O44" i="1" s="1"/>
  <c r="N45" i="1"/>
  <c r="O45" i="1" s="1"/>
  <c r="N46" i="1"/>
  <c r="O46" i="1" s="1"/>
  <c r="N47" i="1"/>
  <c r="O47" i="1" s="1"/>
  <c r="N48" i="1"/>
  <c r="O48" i="1" s="1"/>
  <c r="N49" i="1"/>
  <c r="O49" i="1" s="1"/>
  <c r="N50" i="1"/>
  <c r="O50" i="1" s="1"/>
  <c r="N51" i="1"/>
  <c r="O51" i="1"/>
  <c r="N52" i="1"/>
  <c r="O52" i="1" s="1"/>
  <c r="N53" i="1"/>
  <c r="O53" i="1" s="1"/>
  <c r="N54" i="1"/>
  <c r="O54" i="1" s="1"/>
  <c r="N55" i="1"/>
  <c r="O55" i="1" s="1"/>
  <c r="N4" i="1"/>
  <c r="O4" i="1" s="1"/>
  <c r="O56" i="3" l="1"/>
  <c r="N56" i="3"/>
  <c r="P5" i="3"/>
  <c r="K56" i="3"/>
  <c r="D56" i="1"/>
  <c r="E56" i="1"/>
  <c r="F56" i="1"/>
  <c r="G56" i="1"/>
  <c r="H56" i="1"/>
  <c r="I56" i="1"/>
  <c r="J56" i="1"/>
  <c r="K56" i="1"/>
  <c r="L56" i="1"/>
  <c r="M56" i="1"/>
  <c r="N56" i="1"/>
  <c r="P56" i="3" l="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C56" i="1"/>
  <c r="O56" i="1" l="1"/>
  <c r="P56" i="1" s="1"/>
  <c r="P4" i="1"/>
</calcChain>
</file>

<file path=xl/sharedStrings.xml><?xml version="1.0" encoding="utf-8"?>
<sst xmlns="http://schemas.openxmlformats.org/spreadsheetml/2006/main" count="188" uniqueCount="97">
  <si>
    <t>Please follow instructions at the bottom of this table.
Bids of equivalent products will be considered.
Quantities are for budgetary estimates. Actual orders may vary.</t>
  </si>
  <si>
    <t>Campus</t>
  </si>
  <si>
    <t>Sum of MDF/IDF Count</t>
  </si>
  <si>
    <t>C9300-48UN-EDU</t>
  </si>
  <si>
    <t>C9300-DNA-E-48-7Y</t>
  </si>
  <si>
    <t>C9300-NM-8X</t>
  </si>
  <si>
    <t>C9200L-48P-4X-EDU</t>
  </si>
  <si>
    <t>C9200-DNA-E-48-7Y</t>
  </si>
  <si>
    <t>PWR-C5-1KWAC/2</t>
  </si>
  <si>
    <t>C9200L-24P-4G-EDU</t>
  </si>
  <si>
    <t>C9200-DNA-E-24-7Y</t>
  </si>
  <si>
    <t>SFP-H10GB-CU1M=</t>
  </si>
  <si>
    <t>SFP-H10GB-CU5M=</t>
  </si>
  <si>
    <t>INSTALLATION MATERIALS</t>
  </si>
  <si>
    <t>INSTALL SWITCH</t>
  </si>
  <si>
    <t>PROJECT MGMT</t>
  </si>
  <si>
    <t>TOTAL</t>
  </si>
  <si>
    <t>SHOW UNIT COSTS ON THIS ROW</t>
  </si>
  <si>
    <t>CALCULATE SUMPRODUCT OF UNIT COSTS AND QUANTITIES FOR TOTAL</t>
  </si>
  <si>
    <t>Anderson</t>
  </si>
  <si>
    <t>Austin</t>
  </si>
  <si>
    <t>Bailey</t>
  </si>
  <si>
    <t>Baranoff</t>
  </si>
  <si>
    <t>BartonHills</t>
  </si>
  <si>
    <t>Bedichek</t>
  </si>
  <si>
    <t>Boone</t>
  </si>
  <si>
    <t>Bowie</t>
  </si>
  <si>
    <t>BrykerWoods</t>
  </si>
  <si>
    <t>Burger</t>
  </si>
  <si>
    <t>Casis</t>
  </si>
  <si>
    <t>Clayton</t>
  </si>
  <si>
    <t>CliftonCenter</t>
  </si>
  <si>
    <t>Cowan</t>
  </si>
  <si>
    <t>Crockett</t>
  </si>
  <si>
    <t>Davis</t>
  </si>
  <si>
    <t>DelcoCenter</t>
  </si>
  <si>
    <t>Eastside</t>
  </si>
  <si>
    <t>GardnerBetts</t>
  </si>
  <si>
    <t>Garza</t>
  </si>
  <si>
    <t>Gorzycki</t>
  </si>
  <si>
    <t>Gullett</t>
  </si>
  <si>
    <t>HighlandPark</t>
  </si>
  <si>
    <t>Hill</t>
  </si>
  <si>
    <t>Kealing</t>
  </si>
  <si>
    <t>Kiker</t>
  </si>
  <si>
    <t>Langford</t>
  </si>
  <si>
    <t>Lee</t>
  </si>
  <si>
    <t>Mccallum</t>
  </si>
  <si>
    <t>Menchaca</t>
  </si>
  <si>
    <t>Mills</t>
  </si>
  <si>
    <t>Murchison</t>
  </si>
  <si>
    <t>Navarro</t>
  </si>
  <si>
    <t>Northeast</t>
  </si>
  <si>
    <t>O.Henry</t>
  </si>
  <si>
    <t>OakHill</t>
  </si>
  <si>
    <t>Odom</t>
  </si>
  <si>
    <t>PAC</t>
  </si>
  <si>
    <t>Padron</t>
  </si>
  <si>
    <t>Patton</t>
  </si>
  <si>
    <t>Pease</t>
  </si>
  <si>
    <t>PleasantHill</t>
  </si>
  <si>
    <t>Rosedale</t>
  </si>
  <si>
    <t>Saegert</t>
  </si>
  <si>
    <t>ServiceCenter</t>
  </si>
  <si>
    <t>Small</t>
  </si>
  <si>
    <t>Summitt</t>
  </si>
  <si>
    <t>Thompson</t>
  </si>
  <si>
    <t>Travis</t>
  </si>
  <si>
    <t>Warehouse</t>
  </si>
  <si>
    <t>Winn</t>
  </si>
  <si>
    <t>Zilker</t>
  </si>
  <si>
    <t xml:space="preserve">INSTRUCTIONS FOR COMPLETION OF THIS WORKSHEET
1. Verify part numbers on row 2.
2. Provide unit costs on row 3.
3. INSTALLATION MATERIALS is expected to be a fixed cost for miscellaneous materials.
4. INSTALL SWITCH should be the unit cost for installation of a switch.
5. PROJECT MGMT cost for a campus should be based on a unit cost / switch.   
6. Calculate SUMPRODUCT of unit costs and quantities for each campus (each row).
7. Provide grand total for all campuses on the last row.
8. Provide unit costs on Unit Cost tab of this workbook.
9. Any additional items or costs necessary for the project should be added to this worksheet.
NOTES: Bids of alternative products offering equivalent features will be accepted. 
Any additional components needed to support alternatives should be accounted for in detail. </t>
  </si>
  <si>
    <t>SECTION 2. UNIT COST WORKSHEET</t>
  </si>
  <si>
    <t>MANUFACTURER</t>
  </si>
  <si>
    <t>PART #</t>
  </si>
  <si>
    <t>DESCRIPTION OF PRODUCT OR SERVICE</t>
  </si>
  <si>
    <t>LIST COST - PER UNIT</t>
  </si>
  <si>
    <t>% DISCOUNT - PER UNIT</t>
  </si>
  <si>
    <t>DISCOUNTED COST - PER UNIT</t>
  </si>
  <si>
    <t>Cisco</t>
  </si>
  <si>
    <t>Catalyst 9300 48-port 5Gbps, K12</t>
  </si>
  <si>
    <t>Cisco Systems C9300 DNA Essentials 48 Port 7YR Term License</t>
  </si>
  <si>
    <t>Catalyst 9300 8 x 10GE Network Module</t>
  </si>
  <si>
    <t>Catalyst 9200L 48-port PoE+ only, 4x10G uplinks, K12</t>
  </si>
  <si>
    <t>Cisco Systems C9200 DNA Essentials 48 Port 7YR Term License</t>
  </si>
  <si>
    <t>1KW AC Config 5 Power Supply - Secondary Power Supply</t>
  </si>
  <si>
    <t>Catalyst 9200L 24-port PoE+ only, 4x1G uplinks, K12</t>
  </si>
  <si>
    <t>Cisco Systems C9200 DNA Essentials 24 Port 7YR Term License</t>
  </si>
  <si>
    <t xml:space="preserve">10GBASE-CU SFP+ Cable 1 Meter_x000D_
</t>
  </si>
  <si>
    <t xml:space="preserve">10GBASE-CU SFP+ Cable 5 Meter
</t>
  </si>
  <si>
    <t>INSTALL MATERIALS - PER CAMPUS</t>
  </si>
  <si>
    <t>Please provide a cost for to cover additional materials if needed.</t>
  </si>
  <si>
    <t>INSTALL SWITCH - UNIT COST</t>
  </si>
  <si>
    <t>A uniform cost for each switch should be provided.</t>
  </si>
  <si>
    <t>PROJECT MGMT - PER SWITCH</t>
  </si>
  <si>
    <t>Project Mgmt for each campus should be calculated on a fixed cost per switch to be installed.</t>
  </si>
  <si>
    <t>Please provide List Cost, Discount Rate (%), Discounted Unit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</si>
</sst>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3" x14ac:knownFonts="1">
    <font>
      <sz val="11"/>
      <color theme="1"/>
      <name val="Calibri"/>
      <family val="2"/>
      <scheme val="minor"/>
    </font>
    <font>
      <b/>
      <sz val="11"/>
      <color theme="1"/>
      <name val="Calibri"/>
      <family val="2"/>
      <scheme val="minor"/>
    </font>
    <font>
      <sz val="10"/>
      <name val="Arial"/>
      <family val="2"/>
      <charset val="1"/>
    </font>
  </fonts>
  <fills count="7">
    <fill>
      <patternFill patternType="none"/>
    </fill>
    <fill>
      <patternFill patternType="gray125"/>
    </fill>
    <fill>
      <patternFill patternType="solid">
        <fgColor rgb="FFFFFF00"/>
        <bgColor indexed="64"/>
      </patternFill>
    </fill>
    <fill>
      <patternFill patternType="solid">
        <fgColor theme="0" tint="-0.249977111117893"/>
        <bgColor theme="4" tint="0.79998168889431442"/>
      </patternFill>
    </fill>
    <fill>
      <patternFill patternType="solid">
        <fgColor theme="0" tint="-0.249977111117893"/>
        <bgColor indexed="64"/>
      </patternFill>
    </fill>
    <fill>
      <patternFill patternType="solid">
        <fgColor rgb="FFBFBFBF"/>
        <bgColor indexed="64"/>
      </patternFill>
    </fill>
    <fill>
      <patternFill patternType="solid">
        <fgColor rgb="FFFFFF00"/>
        <bgColor theme="4" tint="0.79998168889431442"/>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s>
  <cellStyleXfs count="2">
    <xf numFmtId="0" fontId="0" fillId="0" borderId="0"/>
    <xf numFmtId="0" fontId="2" fillId="0" borderId="0"/>
  </cellStyleXfs>
  <cellXfs count="43">
    <xf numFmtId="0" fontId="0" fillId="0" borderId="0" xfId="0"/>
    <xf numFmtId="0" fontId="0" fillId="0" borderId="0" xfId="0" applyAlignment="1">
      <alignment horizontal="center" wrapText="1"/>
    </xf>
    <xf numFmtId="0" fontId="0" fillId="0" borderId="1" xfId="0" applyNumberFormat="1" applyBorder="1" applyAlignment="1">
      <alignment horizontal="center"/>
    </xf>
    <xf numFmtId="0" fontId="0" fillId="0" borderId="1" xfId="0" applyFill="1" applyBorder="1" applyAlignment="1">
      <alignment horizontal="center"/>
    </xf>
    <xf numFmtId="0" fontId="0" fillId="0" borderId="0" xfId="0" applyAlignment="1">
      <alignment horizontal="center"/>
    </xf>
    <xf numFmtId="0" fontId="0" fillId="0" borderId="1" xfId="0" applyBorder="1" applyAlignment="1">
      <alignment horizontal="center"/>
    </xf>
    <xf numFmtId="0" fontId="1" fillId="3" borderId="3" xfId="0" applyFont="1" applyFill="1" applyBorder="1" applyAlignment="1">
      <alignment horizontal="center" wrapText="1"/>
    </xf>
    <xf numFmtId="0" fontId="1" fillId="3" borderId="13" xfId="0" applyFont="1" applyFill="1" applyBorder="1" applyAlignment="1">
      <alignment horizontal="center" wrapText="1"/>
    </xf>
    <xf numFmtId="0" fontId="1" fillId="3" borderId="14" xfId="0" applyFont="1" applyFill="1" applyBorder="1" applyAlignment="1">
      <alignment horizontal="center" wrapText="1"/>
    </xf>
    <xf numFmtId="164" fontId="0" fillId="0" borderId="15" xfId="0" applyNumberFormat="1" applyBorder="1" applyAlignment="1">
      <alignment horizontal="center" vertical="center" wrapText="1"/>
    </xf>
    <xf numFmtId="0" fontId="0" fillId="0" borderId="10" xfId="0" applyBorder="1" applyAlignment="1">
      <alignment horizontal="center"/>
    </xf>
    <xf numFmtId="0" fontId="0" fillId="0" borderId="11" xfId="0" applyBorder="1"/>
    <xf numFmtId="0" fontId="0" fillId="0" borderId="16" xfId="0" applyBorder="1" applyAlignment="1">
      <alignment horizontal="center"/>
    </xf>
    <xf numFmtId="164" fontId="1" fillId="2" borderId="1" xfId="0" applyNumberFormat="1" applyFont="1" applyFill="1" applyBorder="1" applyAlignment="1">
      <alignment horizontal="center" vertical="center" wrapText="1"/>
    </xf>
    <xf numFmtId="0" fontId="1" fillId="2" borderId="15"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1" fillId="4" borderId="1" xfId="0" applyFont="1" applyFill="1" applyBorder="1" applyAlignment="1">
      <alignment horizontal="center" vertical="center" wrapText="1"/>
    </xf>
    <xf numFmtId="0" fontId="0" fillId="0" borderId="1" xfId="0" applyBorder="1"/>
    <xf numFmtId="0" fontId="0" fillId="0" borderId="1" xfId="0" applyFont="1" applyFill="1" applyBorder="1" applyAlignment="1">
      <alignment horizontal="center" wrapText="1"/>
    </xf>
    <xf numFmtId="0" fontId="1" fillId="5" borderId="1" xfId="0" applyFont="1" applyFill="1" applyBorder="1" applyAlignment="1">
      <alignment horizontal="center" wrapText="1"/>
    </xf>
    <xf numFmtId="0" fontId="0" fillId="0" borderId="1" xfId="0" applyBorder="1" applyAlignment="1">
      <alignment wrapText="1"/>
    </xf>
    <xf numFmtId="0" fontId="1" fillId="6" borderId="13" xfId="0" applyFont="1" applyFill="1" applyBorder="1" applyAlignment="1">
      <alignment horizontal="center" wrapText="1"/>
    </xf>
    <xf numFmtId="0" fontId="1" fillId="2" borderId="13" xfId="0" applyFont="1" applyFill="1" applyBorder="1" applyAlignment="1">
      <alignment horizontal="center" wrapText="1"/>
    </xf>
    <xf numFmtId="0" fontId="0" fillId="0" borderId="0" xfId="0" applyFill="1"/>
    <xf numFmtId="0" fontId="0" fillId="0" borderId="1" xfId="0" applyNumberFormat="1" applyFill="1" applyBorder="1" applyAlignment="1">
      <alignment horizontal="center"/>
    </xf>
    <xf numFmtId="0" fontId="1" fillId="2" borderId="4"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5" xfId="0" applyFont="1" applyBorder="1" applyAlignment="1">
      <alignment horizontal="left" vertical="center" wrapText="1" indent="10"/>
    </xf>
    <xf numFmtId="0" fontId="1" fillId="0" borderId="6" xfId="0" applyFont="1" applyBorder="1" applyAlignment="1">
      <alignment horizontal="left" vertical="center" wrapText="1" indent="10"/>
    </xf>
    <xf numFmtId="0" fontId="1" fillId="0" borderId="7" xfId="0" applyFont="1" applyBorder="1" applyAlignment="1">
      <alignment horizontal="left" vertical="center" wrapText="1" indent="10"/>
    </xf>
    <xf numFmtId="0" fontId="1" fillId="0" borderId="8" xfId="0" applyFont="1" applyBorder="1" applyAlignment="1">
      <alignment horizontal="left" vertical="center" wrapText="1" indent="10"/>
    </xf>
    <xf numFmtId="0" fontId="1" fillId="0" borderId="0" xfId="0" applyFont="1" applyBorder="1" applyAlignment="1">
      <alignment horizontal="left" vertical="center" wrapText="1" indent="10"/>
    </xf>
    <xf numFmtId="0" fontId="1" fillId="0" borderId="9" xfId="0" applyFont="1" applyBorder="1" applyAlignment="1">
      <alignment horizontal="left" vertical="center" wrapText="1" indent="10"/>
    </xf>
    <xf numFmtId="0" fontId="1" fillId="0" borderId="10" xfId="0" applyFont="1" applyBorder="1" applyAlignment="1">
      <alignment horizontal="left" vertical="center" wrapText="1" indent="10"/>
    </xf>
    <xf numFmtId="0" fontId="1" fillId="0" borderId="11" xfId="0" applyFont="1" applyBorder="1" applyAlignment="1">
      <alignment horizontal="left" vertical="center" wrapText="1" indent="10"/>
    </xf>
    <xf numFmtId="0" fontId="1" fillId="0" borderId="12" xfId="0" applyFont="1" applyBorder="1" applyAlignment="1">
      <alignment horizontal="left" vertical="center" wrapText="1" indent="10"/>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3"/>
  <sheetViews>
    <sheetView tabSelected="1" zoomScaleNormal="100" workbookViewId="0">
      <pane ySplit="2" topLeftCell="A3" activePane="bottomLeft" state="frozen"/>
      <selection pane="bottomLeft" activeCell="A3" sqref="A3:B3"/>
    </sheetView>
  </sheetViews>
  <sheetFormatPr defaultRowHeight="15" x14ac:dyDescent="0.25"/>
  <cols>
    <col min="1" max="1" width="14.42578125" style="4" customWidth="1"/>
    <col min="2" max="2" width="8.7109375" customWidth="1"/>
    <col min="3" max="8" width="9.28515625" customWidth="1"/>
    <col min="9" max="10" width="9.140625" customWidth="1"/>
    <col min="11" max="12" width="8.7109375" style="4" customWidth="1"/>
    <col min="13" max="13" width="13.42578125" style="4" customWidth="1"/>
    <col min="14" max="15" width="8.7109375" style="4" customWidth="1"/>
    <col min="16" max="16" width="23.5703125" style="4" customWidth="1"/>
  </cols>
  <sheetData>
    <row r="1" spans="1:16" s="15" customFormat="1" ht="48.95" customHeight="1" x14ac:dyDescent="0.25">
      <c r="C1" s="30" t="s">
        <v>0</v>
      </c>
      <c r="D1" s="31"/>
      <c r="E1" s="31"/>
      <c r="F1" s="32"/>
      <c r="G1" s="32"/>
      <c r="H1" s="32"/>
      <c r="I1" s="32"/>
      <c r="J1" s="32"/>
      <c r="K1" s="32"/>
      <c r="L1" s="32"/>
      <c r="M1" s="32"/>
      <c r="N1" s="32"/>
      <c r="O1" s="33"/>
    </row>
    <row r="2" spans="1:16" ht="45" x14ac:dyDescent="0.25">
      <c r="A2" s="6" t="s">
        <v>1</v>
      </c>
      <c r="B2" s="7" t="s">
        <v>2</v>
      </c>
      <c r="C2" s="24" t="s">
        <v>3</v>
      </c>
      <c r="D2" s="22" t="s">
        <v>4</v>
      </c>
      <c r="E2" s="22" t="s">
        <v>5</v>
      </c>
      <c r="F2" s="25" t="s">
        <v>6</v>
      </c>
      <c r="G2" s="22" t="s">
        <v>7</v>
      </c>
      <c r="H2" s="22" t="s">
        <v>8</v>
      </c>
      <c r="I2" s="25" t="s">
        <v>9</v>
      </c>
      <c r="J2" s="22" t="s">
        <v>10</v>
      </c>
      <c r="K2" s="7" t="s">
        <v>11</v>
      </c>
      <c r="L2" s="7" t="s">
        <v>12</v>
      </c>
      <c r="M2" s="7" t="s">
        <v>13</v>
      </c>
      <c r="N2" s="7" t="s">
        <v>14</v>
      </c>
      <c r="O2" s="7" t="s">
        <v>15</v>
      </c>
      <c r="P2" s="8" t="s">
        <v>16</v>
      </c>
    </row>
    <row r="3" spans="1:16" s="1" customFormat="1" ht="47.45" customHeight="1" x14ac:dyDescent="0.25">
      <c r="A3" s="28" t="s">
        <v>17</v>
      </c>
      <c r="B3" s="29"/>
      <c r="C3" s="13">
        <v>0</v>
      </c>
      <c r="D3" s="13">
        <v>0</v>
      </c>
      <c r="E3" s="13">
        <v>0</v>
      </c>
      <c r="F3" s="13">
        <v>0</v>
      </c>
      <c r="G3" s="13">
        <v>0</v>
      </c>
      <c r="H3" s="13">
        <v>0</v>
      </c>
      <c r="I3" s="13">
        <v>0</v>
      </c>
      <c r="J3" s="13">
        <v>0</v>
      </c>
      <c r="K3" s="13">
        <v>0</v>
      </c>
      <c r="L3" s="13">
        <v>0</v>
      </c>
      <c r="M3" s="13">
        <v>0</v>
      </c>
      <c r="N3" s="13">
        <v>0</v>
      </c>
      <c r="O3" s="13">
        <v>0</v>
      </c>
      <c r="P3" s="14" t="s">
        <v>18</v>
      </c>
    </row>
    <row r="4" spans="1:16" x14ac:dyDescent="0.25">
      <c r="A4" t="s">
        <v>19</v>
      </c>
      <c r="B4" s="5">
        <v>10</v>
      </c>
      <c r="C4" s="2">
        <v>12</v>
      </c>
      <c r="D4" s="2">
        <v>12</v>
      </c>
      <c r="E4" s="2">
        <v>12</v>
      </c>
      <c r="F4" s="2">
        <v>33</v>
      </c>
      <c r="G4" s="2">
        <v>33</v>
      </c>
      <c r="H4" s="2">
        <v>33</v>
      </c>
      <c r="I4" s="2">
        <v>2</v>
      </c>
      <c r="J4" s="2">
        <v>2</v>
      </c>
      <c r="K4" s="5">
        <f>SUM(C4,F4,I4)</f>
        <v>47</v>
      </c>
      <c r="L4" s="5">
        <v>1</v>
      </c>
      <c r="M4" s="3">
        <v>1</v>
      </c>
      <c r="N4" s="5">
        <f>SUM(C4,F4,I4)</f>
        <v>47</v>
      </c>
      <c r="O4" s="5">
        <f>N4</f>
        <v>47</v>
      </c>
      <c r="P4" s="9">
        <f>SUMPRODUCT($C$3:$O$3,C4:O4)</f>
        <v>0</v>
      </c>
    </row>
    <row r="5" spans="1:16" x14ac:dyDescent="0.25">
      <c r="A5" t="s">
        <v>20</v>
      </c>
      <c r="B5" s="5">
        <v>8</v>
      </c>
      <c r="C5" s="2">
        <v>10</v>
      </c>
      <c r="D5" s="2">
        <v>10</v>
      </c>
      <c r="E5" s="2">
        <v>10</v>
      </c>
      <c r="F5" s="2">
        <v>30</v>
      </c>
      <c r="G5" s="2">
        <v>30</v>
      </c>
      <c r="H5" s="2">
        <v>30</v>
      </c>
      <c r="I5" s="2">
        <v>5</v>
      </c>
      <c r="J5" s="2">
        <v>5</v>
      </c>
      <c r="K5" s="5">
        <f t="shared" ref="K5:K55" si="0">SUM(C5,F5,I5)</f>
        <v>45</v>
      </c>
      <c r="L5" s="5">
        <v>1</v>
      </c>
      <c r="M5" s="3">
        <v>1</v>
      </c>
      <c r="N5" s="5">
        <f t="shared" ref="N5:N55" si="1">SUM(C5,F5,I5)</f>
        <v>45</v>
      </c>
      <c r="O5" s="5">
        <f t="shared" ref="O5:O55" si="2">N5</f>
        <v>45</v>
      </c>
      <c r="P5" s="9">
        <f t="shared" ref="P5:P55" si="3">SUMPRODUCT($C$3:$O$3,C5:O5)</f>
        <v>0</v>
      </c>
    </row>
    <row r="6" spans="1:16" x14ac:dyDescent="0.25">
      <c r="A6" t="s">
        <v>21</v>
      </c>
      <c r="B6" s="5">
        <v>4</v>
      </c>
      <c r="C6" s="2">
        <v>4</v>
      </c>
      <c r="D6" s="2">
        <v>4</v>
      </c>
      <c r="E6" s="2">
        <v>4</v>
      </c>
      <c r="F6" s="2">
        <v>12</v>
      </c>
      <c r="G6" s="2">
        <v>12</v>
      </c>
      <c r="H6" s="2">
        <v>12</v>
      </c>
      <c r="I6" s="2">
        <v>4</v>
      </c>
      <c r="J6" s="2">
        <v>4</v>
      </c>
      <c r="K6" s="5">
        <f t="shared" si="0"/>
        <v>20</v>
      </c>
      <c r="L6" s="5">
        <v>1</v>
      </c>
      <c r="M6" s="3">
        <v>1</v>
      </c>
      <c r="N6" s="5">
        <f t="shared" si="1"/>
        <v>20</v>
      </c>
      <c r="O6" s="5">
        <f t="shared" si="2"/>
        <v>20</v>
      </c>
      <c r="P6" s="9">
        <f t="shared" si="3"/>
        <v>0</v>
      </c>
    </row>
    <row r="7" spans="1:16" x14ac:dyDescent="0.25">
      <c r="A7" t="s">
        <v>22</v>
      </c>
      <c r="B7" s="5">
        <v>4</v>
      </c>
      <c r="C7" s="2">
        <v>4</v>
      </c>
      <c r="D7" s="2">
        <v>4</v>
      </c>
      <c r="E7" s="2">
        <v>4</v>
      </c>
      <c r="F7" s="2">
        <v>10</v>
      </c>
      <c r="G7" s="2">
        <v>10</v>
      </c>
      <c r="H7" s="2">
        <v>10</v>
      </c>
      <c r="I7" s="2">
        <v>8</v>
      </c>
      <c r="J7" s="2">
        <v>8</v>
      </c>
      <c r="K7" s="5">
        <f t="shared" si="0"/>
        <v>22</v>
      </c>
      <c r="L7" s="5">
        <v>1</v>
      </c>
      <c r="M7" s="3">
        <v>1</v>
      </c>
      <c r="N7" s="5">
        <f t="shared" si="1"/>
        <v>22</v>
      </c>
      <c r="O7" s="5">
        <f t="shared" si="2"/>
        <v>22</v>
      </c>
      <c r="P7" s="9">
        <f t="shared" si="3"/>
        <v>0</v>
      </c>
    </row>
    <row r="8" spans="1:16" x14ac:dyDescent="0.25">
      <c r="A8" t="s">
        <v>23</v>
      </c>
      <c r="B8" s="5">
        <v>1</v>
      </c>
      <c r="C8" s="2">
        <v>1</v>
      </c>
      <c r="D8" s="2">
        <v>1</v>
      </c>
      <c r="E8" s="2">
        <v>1</v>
      </c>
      <c r="F8" s="2">
        <v>4</v>
      </c>
      <c r="G8" s="2">
        <v>4</v>
      </c>
      <c r="H8" s="2">
        <v>4</v>
      </c>
      <c r="I8" s="2">
        <v>9</v>
      </c>
      <c r="J8" s="2">
        <v>9</v>
      </c>
      <c r="K8" s="5">
        <f t="shared" si="0"/>
        <v>14</v>
      </c>
      <c r="L8" s="5">
        <v>1</v>
      </c>
      <c r="M8" s="3">
        <v>1</v>
      </c>
      <c r="N8" s="5">
        <f t="shared" si="1"/>
        <v>14</v>
      </c>
      <c r="O8" s="5">
        <f t="shared" si="2"/>
        <v>14</v>
      </c>
      <c r="P8" s="9">
        <f t="shared" si="3"/>
        <v>0</v>
      </c>
    </row>
    <row r="9" spans="1:16" x14ac:dyDescent="0.25">
      <c r="A9" t="s">
        <v>24</v>
      </c>
      <c r="B9" s="5">
        <v>1</v>
      </c>
      <c r="C9" s="2">
        <v>1</v>
      </c>
      <c r="D9" s="2">
        <v>1</v>
      </c>
      <c r="E9" s="2">
        <v>1</v>
      </c>
      <c r="F9" s="2">
        <v>1</v>
      </c>
      <c r="G9" s="2">
        <v>1</v>
      </c>
      <c r="H9" s="2">
        <v>1</v>
      </c>
      <c r="I9" s="2">
        <v>13</v>
      </c>
      <c r="J9" s="2">
        <v>13</v>
      </c>
      <c r="K9" s="5">
        <f t="shared" si="0"/>
        <v>15</v>
      </c>
      <c r="L9" s="5">
        <v>1</v>
      </c>
      <c r="M9" s="3">
        <v>1</v>
      </c>
      <c r="N9" s="5">
        <f t="shared" si="1"/>
        <v>15</v>
      </c>
      <c r="O9" s="5">
        <f t="shared" si="2"/>
        <v>15</v>
      </c>
      <c r="P9" s="9">
        <f t="shared" si="3"/>
        <v>0</v>
      </c>
    </row>
    <row r="10" spans="1:16" x14ac:dyDescent="0.25">
      <c r="A10" t="s">
        <v>25</v>
      </c>
      <c r="B10" s="5">
        <v>3</v>
      </c>
      <c r="C10" s="2">
        <v>4</v>
      </c>
      <c r="D10" s="2">
        <v>4</v>
      </c>
      <c r="E10" s="2">
        <v>4</v>
      </c>
      <c r="F10" s="2">
        <v>7</v>
      </c>
      <c r="G10" s="2">
        <v>7</v>
      </c>
      <c r="H10" s="2">
        <v>7</v>
      </c>
      <c r="I10" s="2">
        <v>1</v>
      </c>
      <c r="J10" s="2">
        <v>1</v>
      </c>
      <c r="K10" s="5">
        <f t="shared" si="0"/>
        <v>12</v>
      </c>
      <c r="L10" s="5">
        <v>1</v>
      </c>
      <c r="M10" s="3">
        <v>1</v>
      </c>
      <c r="N10" s="5">
        <f t="shared" si="1"/>
        <v>12</v>
      </c>
      <c r="O10" s="5">
        <f t="shared" si="2"/>
        <v>12</v>
      </c>
      <c r="P10" s="9">
        <f t="shared" si="3"/>
        <v>0</v>
      </c>
    </row>
    <row r="11" spans="1:16" x14ac:dyDescent="0.25">
      <c r="A11" t="s">
        <v>26</v>
      </c>
      <c r="B11" s="5">
        <v>14</v>
      </c>
      <c r="C11" s="2">
        <v>14</v>
      </c>
      <c r="D11" s="2">
        <v>14</v>
      </c>
      <c r="E11" s="2">
        <v>14</v>
      </c>
      <c r="F11" s="2">
        <v>30</v>
      </c>
      <c r="G11" s="2">
        <v>30</v>
      </c>
      <c r="H11" s="2">
        <v>30</v>
      </c>
      <c r="I11" s="2">
        <v>12</v>
      </c>
      <c r="J11" s="2">
        <v>12</v>
      </c>
      <c r="K11" s="5">
        <f t="shared" si="0"/>
        <v>56</v>
      </c>
      <c r="L11" s="5">
        <v>1</v>
      </c>
      <c r="M11" s="3">
        <v>1</v>
      </c>
      <c r="N11" s="5">
        <f t="shared" si="1"/>
        <v>56</v>
      </c>
      <c r="O11" s="5">
        <f t="shared" si="2"/>
        <v>56</v>
      </c>
      <c r="P11" s="9">
        <f t="shared" si="3"/>
        <v>0</v>
      </c>
    </row>
    <row r="12" spans="1:16" x14ac:dyDescent="0.25">
      <c r="A12" t="s">
        <v>27</v>
      </c>
      <c r="B12" s="5">
        <v>2</v>
      </c>
      <c r="C12" s="2">
        <v>2</v>
      </c>
      <c r="D12" s="2">
        <v>2</v>
      </c>
      <c r="E12" s="2">
        <v>2</v>
      </c>
      <c r="F12" s="2">
        <v>4</v>
      </c>
      <c r="G12" s="2">
        <v>4</v>
      </c>
      <c r="H12" s="2">
        <v>4</v>
      </c>
      <c r="I12" s="2">
        <v>6</v>
      </c>
      <c r="J12" s="2">
        <v>6</v>
      </c>
      <c r="K12" s="5">
        <f t="shared" si="0"/>
        <v>12</v>
      </c>
      <c r="L12" s="5">
        <v>1</v>
      </c>
      <c r="M12" s="3">
        <v>1</v>
      </c>
      <c r="N12" s="5">
        <f t="shared" si="1"/>
        <v>12</v>
      </c>
      <c r="O12" s="5">
        <f t="shared" si="2"/>
        <v>12</v>
      </c>
      <c r="P12" s="9">
        <f t="shared" si="3"/>
        <v>0</v>
      </c>
    </row>
    <row r="13" spans="1:16" x14ac:dyDescent="0.25">
      <c r="A13" t="s">
        <v>28</v>
      </c>
      <c r="B13" s="5">
        <v>1</v>
      </c>
      <c r="C13" s="2">
        <v>1</v>
      </c>
      <c r="D13" s="2">
        <v>1</v>
      </c>
      <c r="E13" s="2">
        <v>1</v>
      </c>
      <c r="F13" s="2">
        <v>1</v>
      </c>
      <c r="G13" s="2">
        <v>1</v>
      </c>
      <c r="H13" s="2">
        <v>1</v>
      </c>
      <c r="I13" s="2">
        <v>2</v>
      </c>
      <c r="J13" s="2">
        <v>2</v>
      </c>
      <c r="K13" s="5">
        <f t="shared" si="0"/>
        <v>4</v>
      </c>
      <c r="L13" s="5">
        <v>1</v>
      </c>
      <c r="M13" s="3">
        <v>1</v>
      </c>
      <c r="N13" s="5">
        <f t="shared" si="1"/>
        <v>4</v>
      </c>
      <c r="O13" s="5">
        <f t="shared" si="2"/>
        <v>4</v>
      </c>
      <c r="P13" s="9">
        <f t="shared" si="3"/>
        <v>0</v>
      </c>
    </row>
    <row r="14" spans="1:16" x14ac:dyDescent="0.25">
      <c r="A14" t="s">
        <v>29</v>
      </c>
      <c r="B14" s="5">
        <v>5</v>
      </c>
      <c r="C14" s="2">
        <v>5</v>
      </c>
      <c r="D14" s="2">
        <v>5</v>
      </c>
      <c r="E14" s="2">
        <v>5</v>
      </c>
      <c r="F14" s="2">
        <v>9</v>
      </c>
      <c r="G14" s="2">
        <v>9</v>
      </c>
      <c r="H14" s="2">
        <v>9</v>
      </c>
      <c r="I14" s="2">
        <v>9</v>
      </c>
      <c r="J14" s="2">
        <v>9</v>
      </c>
      <c r="K14" s="5">
        <f t="shared" si="0"/>
        <v>23</v>
      </c>
      <c r="L14" s="5">
        <v>1</v>
      </c>
      <c r="M14" s="3">
        <v>1</v>
      </c>
      <c r="N14" s="5">
        <f t="shared" si="1"/>
        <v>23</v>
      </c>
      <c r="O14" s="5">
        <f t="shared" si="2"/>
        <v>23</v>
      </c>
      <c r="P14" s="9">
        <f t="shared" si="3"/>
        <v>0</v>
      </c>
    </row>
    <row r="15" spans="1:16" x14ac:dyDescent="0.25">
      <c r="A15" t="s">
        <v>30</v>
      </c>
      <c r="B15" s="5">
        <v>4</v>
      </c>
      <c r="C15" s="2">
        <v>4</v>
      </c>
      <c r="D15" s="2">
        <v>4</v>
      </c>
      <c r="E15" s="2">
        <v>4</v>
      </c>
      <c r="F15" s="2">
        <v>11</v>
      </c>
      <c r="G15" s="2">
        <v>11</v>
      </c>
      <c r="H15" s="2">
        <v>11</v>
      </c>
      <c r="I15" s="2">
        <v>4</v>
      </c>
      <c r="J15" s="2">
        <v>4</v>
      </c>
      <c r="K15" s="5">
        <f t="shared" si="0"/>
        <v>19</v>
      </c>
      <c r="L15" s="5">
        <v>1</v>
      </c>
      <c r="M15" s="3">
        <v>1</v>
      </c>
      <c r="N15" s="5">
        <f t="shared" si="1"/>
        <v>19</v>
      </c>
      <c r="O15" s="5">
        <f t="shared" si="2"/>
        <v>19</v>
      </c>
      <c r="P15" s="9">
        <f t="shared" si="3"/>
        <v>0</v>
      </c>
    </row>
    <row r="16" spans="1:16" x14ac:dyDescent="0.25">
      <c r="A16" t="s">
        <v>31</v>
      </c>
      <c r="B16" s="5">
        <v>3</v>
      </c>
      <c r="C16" s="2">
        <v>3</v>
      </c>
      <c r="D16" s="2">
        <v>3</v>
      </c>
      <c r="E16" s="2">
        <v>3</v>
      </c>
      <c r="F16" s="2">
        <v>6</v>
      </c>
      <c r="G16" s="2">
        <v>6</v>
      </c>
      <c r="H16" s="2">
        <v>6</v>
      </c>
      <c r="I16" s="2">
        <v>3</v>
      </c>
      <c r="J16" s="2">
        <v>3</v>
      </c>
      <c r="K16" s="5">
        <f t="shared" si="0"/>
        <v>12</v>
      </c>
      <c r="L16" s="5">
        <v>1</v>
      </c>
      <c r="M16" s="3">
        <v>1</v>
      </c>
      <c r="N16" s="5">
        <f t="shared" si="1"/>
        <v>12</v>
      </c>
      <c r="O16" s="5">
        <f t="shared" si="2"/>
        <v>12</v>
      </c>
      <c r="P16" s="9">
        <f t="shared" si="3"/>
        <v>0</v>
      </c>
    </row>
    <row r="17" spans="1:16" x14ac:dyDescent="0.25">
      <c r="A17" t="s">
        <v>32</v>
      </c>
      <c r="B17" s="5">
        <v>2</v>
      </c>
      <c r="C17" s="2">
        <v>2</v>
      </c>
      <c r="D17" s="2">
        <v>2</v>
      </c>
      <c r="E17" s="2">
        <v>2</v>
      </c>
      <c r="F17" s="2">
        <v>8</v>
      </c>
      <c r="G17" s="2">
        <v>8</v>
      </c>
      <c r="H17" s="2">
        <v>8</v>
      </c>
      <c r="I17" s="2">
        <v>9</v>
      </c>
      <c r="J17" s="2">
        <v>9</v>
      </c>
      <c r="K17" s="5">
        <f t="shared" si="0"/>
        <v>19</v>
      </c>
      <c r="L17" s="5">
        <v>1</v>
      </c>
      <c r="M17" s="3">
        <v>1</v>
      </c>
      <c r="N17" s="5">
        <f t="shared" si="1"/>
        <v>19</v>
      </c>
      <c r="O17" s="5">
        <f t="shared" si="2"/>
        <v>19</v>
      </c>
      <c r="P17" s="9">
        <f t="shared" si="3"/>
        <v>0</v>
      </c>
    </row>
    <row r="18" spans="1:16" x14ac:dyDescent="0.25">
      <c r="A18" t="s">
        <v>33</v>
      </c>
      <c r="B18" s="5">
        <v>1</v>
      </c>
      <c r="C18" s="2">
        <v>1</v>
      </c>
      <c r="D18" s="2">
        <v>1</v>
      </c>
      <c r="E18" s="2">
        <v>1</v>
      </c>
      <c r="F18" s="2">
        <v>1</v>
      </c>
      <c r="G18" s="2">
        <v>1</v>
      </c>
      <c r="H18" s="2">
        <v>1</v>
      </c>
      <c r="I18" s="2">
        <v>1</v>
      </c>
      <c r="J18" s="2">
        <v>1</v>
      </c>
      <c r="K18" s="5">
        <f t="shared" si="0"/>
        <v>3</v>
      </c>
      <c r="L18" s="5">
        <v>1</v>
      </c>
      <c r="M18" s="3">
        <v>1</v>
      </c>
      <c r="N18" s="5">
        <f t="shared" si="1"/>
        <v>3</v>
      </c>
      <c r="O18" s="5">
        <f t="shared" si="2"/>
        <v>3</v>
      </c>
      <c r="P18" s="9">
        <f t="shared" si="3"/>
        <v>0</v>
      </c>
    </row>
    <row r="19" spans="1:16" x14ac:dyDescent="0.25">
      <c r="A19" t="s">
        <v>34</v>
      </c>
      <c r="B19" s="5">
        <v>3</v>
      </c>
      <c r="C19" s="2">
        <v>3</v>
      </c>
      <c r="D19" s="2">
        <v>3</v>
      </c>
      <c r="E19" s="2">
        <v>3</v>
      </c>
      <c r="F19" s="2">
        <v>8</v>
      </c>
      <c r="G19" s="2">
        <v>8</v>
      </c>
      <c r="H19" s="2">
        <v>8</v>
      </c>
      <c r="I19" s="2">
        <v>6</v>
      </c>
      <c r="J19" s="2">
        <v>6</v>
      </c>
      <c r="K19" s="5">
        <f t="shared" si="0"/>
        <v>17</v>
      </c>
      <c r="L19" s="5">
        <v>1</v>
      </c>
      <c r="M19" s="3">
        <v>1</v>
      </c>
      <c r="N19" s="5">
        <f t="shared" si="1"/>
        <v>17</v>
      </c>
      <c r="O19" s="5">
        <f t="shared" si="2"/>
        <v>17</v>
      </c>
      <c r="P19" s="9">
        <f t="shared" si="3"/>
        <v>0</v>
      </c>
    </row>
    <row r="20" spans="1:16" x14ac:dyDescent="0.25">
      <c r="A20" t="s">
        <v>35</v>
      </c>
      <c r="B20" s="5">
        <v>2</v>
      </c>
      <c r="C20" s="2">
        <v>2</v>
      </c>
      <c r="D20" s="2">
        <v>2</v>
      </c>
      <c r="E20" s="2">
        <v>2</v>
      </c>
      <c r="F20" s="2">
        <v>2</v>
      </c>
      <c r="G20" s="2">
        <v>2</v>
      </c>
      <c r="H20" s="2">
        <v>2</v>
      </c>
      <c r="I20" s="2">
        <v>3</v>
      </c>
      <c r="J20" s="2">
        <v>3</v>
      </c>
      <c r="K20" s="5">
        <f t="shared" si="0"/>
        <v>7</v>
      </c>
      <c r="L20" s="5">
        <v>1</v>
      </c>
      <c r="M20" s="3">
        <v>1</v>
      </c>
      <c r="N20" s="5">
        <f t="shared" si="1"/>
        <v>7</v>
      </c>
      <c r="O20" s="5">
        <f t="shared" si="2"/>
        <v>7</v>
      </c>
      <c r="P20" s="9">
        <f t="shared" si="3"/>
        <v>0</v>
      </c>
    </row>
    <row r="21" spans="1:16" x14ac:dyDescent="0.25">
      <c r="A21" t="s">
        <v>36</v>
      </c>
      <c r="B21" s="5">
        <v>9</v>
      </c>
      <c r="C21" s="2">
        <v>9</v>
      </c>
      <c r="D21" s="2">
        <v>9</v>
      </c>
      <c r="E21" s="2">
        <v>9</v>
      </c>
      <c r="F21" s="2">
        <v>21</v>
      </c>
      <c r="G21" s="2">
        <v>21</v>
      </c>
      <c r="H21" s="2">
        <v>21</v>
      </c>
      <c r="I21" s="2">
        <v>2</v>
      </c>
      <c r="J21" s="2">
        <v>2</v>
      </c>
      <c r="K21" s="5">
        <f t="shared" si="0"/>
        <v>32</v>
      </c>
      <c r="L21" s="5">
        <v>1</v>
      </c>
      <c r="M21" s="3">
        <v>1</v>
      </c>
      <c r="N21" s="5">
        <f t="shared" si="1"/>
        <v>32</v>
      </c>
      <c r="O21" s="5">
        <f t="shared" si="2"/>
        <v>32</v>
      </c>
      <c r="P21" s="9">
        <f t="shared" si="3"/>
        <v>0</v>
      </c>
    </row>
    <row r="22" spans="1:16" x14ac:dyDescent="0.25">
      <c r="A22" t="s">
        <v>37</v>
      </c>
      <c r="B22" s="5">
        <v>2</v>
      </c>
      <c r="C22" s="2">
        <v>2</v>
      </c>
      <c r="D22" s="2">
        <v>2</v>
      </c>
      <c r="E22" s="2">
        <v>2</v>
      </c>
      <c r="F22" s="2">
        <v>1</v>
      </c>
      <c r="G22" s="2">
        <v>1</v>
      </c>
      <c r="H22" s="2">
        <v>1</v>
      </c>
      <c r="I22" s="2">
        <v>1</v>
      </c>
      <c r="J22" s="2">
        <v>1</v>
      </c>
      <c r="K22" s="5">
        <f t="shared" si="0"/>
        <v>4</v>
      </c>
      <c r="L22" s="5">
        <v>1</v>
      </c>
      <c r="M22" s="3">
        <v>1</v>
      </c>
      <c r="N22" s="5">
        <f t="shared" si="1"/>
        <v>4</v>
      </c>
      <c r="O22" s="5">
        <f t="shared" si="2"/>
        <v>4</v>
      </c>
      <c r="P22" s="9">
        <f t="shared" si="3"/>
        <v>0</v>
      </c>
    </row>
    <row r="23" spans="1:16" x14ac:dyDescent="0.25">
      <c r="A23" t="s">
        <v>38</v>
      </c>
      <c r="B23" s="5">
        <v>2</v>
      </c>
      <c r="C23" s="2">
        <v>2</v>
      </c>
      <c r="D23" s="2">
        <v>2</v>
      </c>
      <c r="E23" s="2">
        <v>2</v>
      </c>
      <c r="F23" s="2">
        <v>6</v>
      </c>
      <c r="G23" s="2">
        <v>6</v>
      </c>
      <c r="H23" s="2">
        <v>6</v>
      </c>
      <c r="I23" s="2">
        <v>4</v>
      </c>
      <c r="J23" s="2">
        <v>4</v>
      </c>
      <c r="K23" s="5">
        <f t="shared" si="0"/>
        <v>12</v>
      </c>
      <c r="L23" s="5">
        <v>1</v>
      </c>
      <c r="M23" s="3">
        <v>1</v>
      </c>
      <c r="N23" s="5">
        <f t="shared" si="1"/>
        <v>12</v>
      </c>
      <c r="O23" s="5">
        <f t="shared" si="2"/>
        <v>12</v>
      </c>
      <c r="P23" s="9">
        <f t="shared" si="3"/>
        <v>0</v>
      </c>
    </row>
    <row r="24" spans="1:16" x14ac:dyDescent="0.25">
      <c r="A24" t="s">
        <v>39</v>
      </c>
      <c r="B24" s="5">
        <v>7</v>
      </c>
      <c r="C24" s="2">
        <v>7</v>
      </c>
      <c r="D24" s="2">
        <v>7</v>
      </c>
      <c r="E24" s="2">
        <v>7</v>
      </c>
      <c r="F24" s="2">
        <v>30</v>
      </c>
      <c r="G24" s="2">
        <v>30</v>
      </c>
      <c r="H24" s="2">
        <v>30</v>
      </c>
      <c r="I24" s="2">
        <v>6</v>
      </c>
      <c r="J24" s="2">
        <v>6</v>
      </c>
      <c r="K24" s="5">
        <f t="shared" si="0"/>
        <v>43</v>
      </c>
      <c r="L24" s="5">
        <v>1</v>
      </c>
      <c r="M24" s="3">
        <v>1</v>
      </c>
      <c r="N24" s="5">
        <f t="shared" si="1"/>
        <v>43</v>
      </c>
      <c r="O24" s="5">
        <f t="shared" si="2"/>
        <v>43</v>
      </c>
      <c r="P24" s="9">
        <f t="shared" si="3"/>
        <v>0</v>
      </c>
    </row>
    <row r="25" spans="1:16" x14ac:dyDescent="0.25">
      <c r="A25" t="s">
        <v>40</v>
      </c>
      <c r="B25" s="5">
        <v>2</v>
      </c>
      <c r="C25" s="2">
        <v>2</v>
      </c>
      <c r="D25" s="2">
        <v>2</v>
      </c>
      <c r="E25" s="2">
        <v>2</v>
      </c>
      <c r="F25" s="2">
        <v>7</v>
      </c>
      <c r="G25" s="2">
        <v>7</v>
      </c>
      <c r="H25" s="2">
        <v>7</v>
      </c>
      <c r="I25" s="2">
        <v>9</v>
      </c>
      <c r="J25" s="2">
        <v>9</v>
      </c>
      <c r="K25" s="5">
        <f t="shared" si="0"/>
        <v>18</v>
      </c>
      <c r="L25" s="5">
        <v>1</v>
      </c>
      <c r="M25" s="3">
        <v>1</v>
      </c>
      <c r="N25" s="5">
        <f t="shared" si="1"/>
        <v>18</v>
      </c>
      <c r="O25" s="5">
        <f t="shared" si="2"/>
        <v>18</v>
      </c>
      <c r="P25" s="9">
        <f t="shared" si="3"/>
        <v>0</v>
      </c>
    </row>
    <row r="26" spans="1:16" x14ac:dyDescent="0.25">
      <c r="A26" t="s">
        <v>41</v>
      </c>
      <c r="B26" s="5">
        <v>3</v>
      </c>
      <c r="C26" s="2">
        <v>3</v>
      </c>
      <c r="D26" s="2">
        <v>3</v>
      </c>
      <c r="E26" s="2">
        <v>3</v>
      </c>
      <c r="F26" s="2">
        <v>8</v>
      </c>
      <c r="G26" s="2">
        <v>8</v>
      </c>
      <c r="H26" s="2">
        <v>8</v>
      </c>
      <c r="I26" s="2">
        <v>6</v>
      </c>
      <c r="J26" s="2">
        <v>6</v>
      </c>
      <c r="K26" s="5">
        <f t="shared" si="0"/>
        <v>17</v>
      </c>
      <c r="L26" s="5">
        <v>1</v>
      </c>
      <c r="M26" s="3">
        <v>1</v>
      </c>
      <c r="N26" s="5">
        <f t="shared" si="1"/>
        <v>17</v>
      </c>
      <c r="O26" s="5">
        <f t="shared" si="2"/>
        <v>17</v>
      </c>
      <c r="P26" s="9">
        <f t="shared" si="3"/>
        <v>0</v>
      </c>
    </row>
    <row r="27" spans="1:16" x14ac:dyDescent="0.25">
      <c r="A27" t="s">
        <v>42</v>
      </c>
      <c r="B27" s="5">
        <v>3</v>
      </c>
      <c r="C27" s="2">
        <v>4</v>
      </c>
      <c r="D27" s="2">
        <v>4</v>
      </c>
      <c r="E27" s="2">
        <v>4</v>
      </c>
      <c r="F27" s="2">
        <v>8</v>
      </c>
      <c r="G27" s="2">
        <v>8</v>
      </c>
      <c r="H27" s="2">
        <v>8</v>
      </c>
      <c r="I27" s="2">
        <v>13</v>
      </c>
      <c r="J27" s="2">
        <v>13</v>
      </c>
      <c r="K27" s="5">
        <f t="shared" si="0"/>
        <v>25</v>
      </c>
      <c r="L27" s="5">
        <v>1</v>
      </c>
      <c r="M27" s="3">
        <v>1</v>
      </c>
      <c r="N27" s="5">
        <f t="shared" si="1"/>
        <v>25</v>
      </c>
      <c r="O27" s="5">
        <f t="shared" si="2"/>
        <v>25</v>
      </c>
      <c r="P27" s="9">
        <f t="shared" si="3"/>
        <v>0</v>
      </c>
    </row>
    <row r="28" spans="1:16" x14ac:dyDescent="0.25">
      <c r="A28" t="s">
        <v>43</v>
      </c>
      <c r="B28" s="5">
        <v>4</v>
      </c>
      <c r="C28" s="2">
        <v>5</v>
      </c>
      <c r="D28" s="2">
        <v>5</v>
      </c>
      <c r="E28" s="2">
        <v>5</v>
      </c>
      <c r="F28" s="2">
        <v>16</v>
      </c>
      <c r="G28" s="2">
        <v>16</v>
      </c>
      <c r="H28" s="2">
        <v>16</v>
      </c>
      <c r="I28" s="2">
        <v>0</v>
      </c>
      <c r="J28" s="2">
        <v>0</v>
      </c>
      <c r="K28" s="5">
        <f t="shared" si="0"/>
        <v>21</v>
      </c>
      <c r="L28" s="5">
        <v>1</v>
      </c>
      <c r="M28" s="3">
        <v>1</v>
      </c>
      <c r="N28" s="5">
        <f t="shared" si="1"/>
        <v>21</v>
      </c>
      <c r="O28" s="5">
        <f t="shared" si="2"/>
        <v>21</v>
      </c>
      <c r="P28" s="9">
        <f t="shared" si="3"/>
        <v>0</v>
      </c>
    </row>
    <row r="29" spans="1:16" x14ac:dyDescent="0.25">
      <c r="A29" t="s">
        <v>44</v>
      </c>
      <c r="B29" s="5">
        <v>3</v>
      </c>
      <c r="C29" s="2">
        <v>3</v>
      </c>
      <c r="D29" s="2">
        <v>3</v>
      </c>
      <c r="E29" s="2">
        <v>3</v>
      </c>
      <c r="F29" s="2">
        <v>9</v>
      </c>
      <c r="G29" s="2">
        <v>9</v>
      </c>
      <c r="H29" s="2">
        <v>9</v>
      </c>
      <c r="I29" s="2">
        <v>15</v>
      </c>
      <c r="J29" s="2">
        <v>15</v>
      </c>
      <c r="K29" s="5">
        <f t="shared" si="0"/>
        <v>27</v>
      </c>
      <c r="L29" s="5">
        <v>1</v>
      </c>
      <c r="M29" s="3">
        <v>1</v>
      </c>
      <c r="N29" s="5">
        <f t="shared" si="1"/>
        <v>27</v>
      </c>
      <c r="O29" s="5">
        <f t="shared" si="2"/>
        <v>27</v>
      </c>
      <c r="P29" s="9">
        <f t="shared" si="3"/>
        <v>0</v>
      </c>
    </row>
    <row r="30" spans="1:16" x14ac:dyDescent="0.25">
      <c r="A30" t="s">
        <v>45</v>
      </c>
      <c r="B30" s="5">
        <v>1</v>
      </c>
      <c r="C30" s="2">
        <v>1</v>
      </c>
      <c r="D30" s="2">
        <v>1</v>
      </c>
      <c r="E30" s="2">
        <v>1</v>
      </c>
      <c r="F30" s="2">
        <v>0</v>
      </c>
      <c r="G30" s="2">
        <v>0</v>
      </c>
      <c r="H30" s="2">
        <v>0</v>
      </c>
      <c r="I30" s="2">
        <v>9</v>
      </c>
      <c r="J30" s="2">
        <v>9</v>
      </c>
      <c r="K30" s="5">
        <f t="shared" si="0"/>
        <v>10</v>
      </c>
      <c r="L30" s="5">
        <v>1</v>
      </c>
      <c r="M30" s="3">
        <v>1</v>
      </c>
      <c r="N30" s="5">
        <f t="shared" si="1"/>
        <v>10</v>
      </c>
      <c r="O30" s="5">
        <f t="shared" si="2"/>
        <v>10</v>
      </c>
      <c r="P30" s="9">
        <f t="shared" si="3"/>
        <v>0</v>
      </c>
    </row>
    <row r="31" spans="1:16" x14ac:dyDescent="0.25">
      <c r="A31" t="s">
        <v>46</v>
      </c>
      <c r="B31" s="5">
        <v>2</v>
      </c>
      <c r="C31" s="2">
        <v>2</v>
      </c>
      <c r="D31" s="2">
        <v>2</v>
      </c>
      <c r="E31" s="2">
        <v>2</v>
      </c>
      <c r="F31" s="2">
        <v>6</v>
      </c>
      <c r="G31" s="2">
        <v>6</v>
      </c>
      <c r="H31" s="2">
        <v>6</v>
      </c>
      <c r="I31" s="2">
        <v>1</v>
      </c>
      <c r="J31" s="2">
        <v>1</v>
      </c>
      <c r="K31" s="5">
        <f t="shared" si="0"/>
        <v>9</v>
      </c>
      <c r="L31" s="5">
        <v>1</v>
      </c>
      <c r="M31" s="3">
        <v>1</v>
      </c>
      <c r="N31" s="5">
        <f t="shared" si="1"/>
        <v>9</v>
      </c>
      <c r="O31" s="5">
        <f t="shared" si="2"/>
        <v>9</v>
      </c>
      <c r="P31" s="9">
        <f t="shared" si="3"/>
        <v>0</v>
      </c>
    </row>
    <row r="32" spans="1:16" x14ac:dyDescent="0.25">
      <c r="A32" t="s">
        <v>47</v>
      </c>
      <c r="B32" s="5">
        <v>7</v>
      </c>
      <c r="C32" s="2">
        <v>7</v>
      </c>
      <c r="D32" s="2">
        <v>7</v>
      </c>
      <c r="E32" s="2">
        <v>7</v>
      </c>
      <c r="F32" s="2">
        <v>17</v>
      </c>
      <c r="G32" s="2">
        <v>17</v>
      </c>
      <c r="H32" s="2">
        <v>17</v>
      </c>
      <c r="I32" s="2">
        <v>10</v>
      </c>
      <c r="J32" s="2">
        <v>10</v>
      </c>
      <c r="K32" s="5">
        <f t="shared" si="0"/>
        <v>34</v>
      </c>
      <c r="L32" s="5">
        <v>1</v>
      </c>
      <c r="M32" s="3">
        <v>1</v>
      </c>
      <c r="N32" s="5">
        <f t="shared" si="1"/>
        <v>34</v>
      </c>
      <c r="O32" s="5">
        <f t="shared" si="2"/>
        <v>34</v>
      </c>
      <c r="P32" s="9">
        <f t="shared" si="3"/>
        <v>0</v>
      </c>
    </row>
    <row r="33" spans="1:16" x14ac:dyDescent="0.25">
      <c r="A33" t="s">
        <v>48</v>
      </c>
      <c r="B33" s="5">
        <v>3</v>
      </c>
      <c r="C33" s="2">
        <v>3</v>
      </c>
      <c r="D33" s="2">
        <v>3</v>
      </c>
      <c r="E33" s="2">
        <v>3</v>
      </c>
      <c r="F33" s="2">
        <v>8</v>
      </c>
      <c r="G33" s="2">
        <v>8</v>
      </c>
      <c r="H33" s="2">
        <v>8</v>
      </c>
      <c r="I33" s="2">
        <v>5</v>
      </c>
      <c r="J33" s="2">
        <v>5</v>
      </c>
      <c r="K33" s="5">
        <f t="shared" si="0"/>
        <v>16</v>
      </c>
      <c r="L33" s="5">
        <v>1</v>
      </c>
      <c r="M33" s="3">
        <v>1</v>
      </c>
      <c r="N33" s="5">
        <f t="shared" si="1"/>
        <v>16</v>
      </c>
      <c r="O33" s="5">
        <f t="shared" si="2"/>
        <v>16</v>
      </c>
      <c r="P33" s="9">
        <f t="shared" si="3"/>
        <v>0</v>
      </c>
    </row>
    <row r="34" spans="1:16" x14ac:dyDescent="0.25">
      <c r="A34" t="s">
        <v>49</v>
      </c>
      <c r="B34" s="5">
        <v>3</v>
      </c>
      <c r="C34" s="2">
        <v>3</v>
      </c>
      <c r="D34" s="2">
        <v>3</v>
      </c>
      <c r="E34" s="2">
        <v>3</v>
      </c>
      <c r="F34" s="2">
        <v>9</v>
      </c>
      <c r="G34" s="2">
        <v>9</v>
      </c>
      <c r="H34" s="2">
        <v>9</v>
      </c>
      <c r="I34" s="2">
        <v>8</v>
      </c>
      <c r="J34" s="2">
        <v>8</v>
      </c>
      <c r="K34" s="5">
        <f t="shared" si="0"/>
        <v>20</v>
      </c>
      <c r="L34" s="5">
        <v>1</v>
      </c>
      <c r="M34" s="3">
        <v>1</v>
      </c>
      <c r="N34" s="5">
        <f t="shared" si="1"/>
        <v>20</v>
      </c>
      <c r="O34" s="5">
        <f t="shared" si="2"/>
        <v>20</v>
      </c>
      <c r="P34" s="9">
        <f t="shared" si="3"/>
        <v>0</v>
      </c>
    </row>
    <row r="35" spans="1:16" x14ac:dyDescent="0.25">
      <c r="A35" t="s">
        <v>50</v>
      </c>
      <c r="B35" s="5">
        <v>4</v>
      </c>
      <c r="C35" s="2">
        <v>4</v>
      </c>
      <c r="D35" s="2">
        <v>4</v>
      </c>
      <c r="E35" s="2">
        <v>4</v>
      </c>
      <c r="F35" s="2">
        <v>13</v>
      </c>
      <c r="G35" s="2">
        <v>13</v>
      </c>
      <c r="H35" s="2">
        <v>13</v>
      </c>
      <c r="I35" s="2">
        <v>14</v>
      </c>
      <c r="J35" s="2">
        <v>14</v>
      </c>
      <c r="K35" s="5">
        <f t="shared" si="0"/>
        <v>31</v>
      </c>
      <c r="L35" s="5">
        <v>1</v>
      </c>
      <c r="M35" s="3">
        <v>1</v>
      </c>
      <c r="N35" s="5">
        <f t="shared" si="1"/>
        <v>31</v>
      </c>
      <c r="O35" s="5">
        <f t="shared" si="2"/>
        <v>31</v>
      </c>
      <c r="P35" s="9">
        <f t="shared" si="3"/>
        <v>0</v>
      </c>
    </row>
    <row r="36" spans="1:16" x14ac:dyDescent="0.25">
      <c r="A36" t="s">
        <v>51</v>
      </c>
      <c r="B36" s="5">
        <v>10</v>
      </c>
      <c r="C36" s="2">
        <v>11</v>
      </c>
      <c r="D36" s="2">
        <v>11</v>
      </c>
      <c r="E36" s="2">
        <v>11</v>
      </c>
      <c r="F36" s="2">
        <v>25</v>
      </c>
      <c r="G36" s="2">
        <v>25</v>
      </c>
      <c r="H36" s="2">
        <v>25</v>
      </c>
      <c r="I36" s="2">
        <v>16</v>
      </c>
      <c r="J36" s="2">
        <v>16</v>
      </c>
      <c r="K36" s="5">
        <f t="shared" si="0"/>
        <v>52</v>
      </c>
      <c r="L36" s="5">
        <v>1</v>
      </c>
      <c r="M36" s="3">
        <v>1</v>
      </c>
      <c r="N36" s="5">
        <f t="shared" si="1"/>
        <v>52</v>
      </c>
      <c r="O36" s="5">
        <f t="shared" si="2"/>
        <v>52</v>
      </c>
      <c r="P36" s="9">
        <f t="shared" si="3"/>
        <v>0</v>
      </c>
    </row>
    <row r="37" spans="1:16" x14ac:dyDescent="0.25">
      <c r="A37" t="s">
        <v>52</v>
      </c>
      <c r="B37" s="5">
        <v>11</v>
      </c>
      <c r="C37" s="2">
        <v>11</v>
      </c>
      <c r="D37" s="2">
        <v>11</v>
      </c>
      <c r="E37" s="2">
        <v>11</v>
      </c>
      <c r="F37" s="2">
        <v>23</v>
      </c>
      <c r="G37" s="2">
        <v>23</v>
      </c>
      <c r="H37" s="2">
        <v>23</v>
      </c>
      <c r="I37" s="2">
        <v>2</v>
      </c>
      <c r="J37" s="2">
        <v>2</v>
      </c>
      <c r="K37" s="5">
        <f t="shared" si="0"/>
        <v>36</v>
      </c>
      <c r="L37" s="5">
        <v>1</v>
      </c>
      <c r="M37" s="3">
        <v>1</v>
      </c>
      <c r="N37" s="5">
        <f t="shared" si="1"/>
        <v>36</v>
      </c>
      <c r="O37" s="5">
        <f t="shared" si="2"/>
        <v>36</v>
      </c>
      <c r="P37" s="9">
        <f t="shared" si="3"/>
        <v>0</v>
      </c>
    </row>
    <row r="38" spans="1:16" x14ac:dyDescent="0.25">
      <c r="A38" t="s">
        <v>53</v>
      </c>
      <c r="B38" s="5">
        <v>4</v>
      </c>
      <c r="C38" s="2">
        <v>4</v>
      </c>
      <c r="D38" s="2">
        <v>4</v>
      </c>
      <c r="E38" s="2">
        <v>4</v>
      </c>
      <c r="F38" s="2">
        <v>12</v>
      </c>
      <c r="G38" s="2">
        <v>12</v>
      </c>
      <c r="H38" s="2">
        <v>12</v>
      </c>
      <c r="I38" s="2">
        <v>6</v>
      </c>
      <c r="J38" s="2">
        <v>6</v>
      </c>
      <c r="K38" s="5">
        <f t="shared" si="0"/>
        <v>22</v>
      </c>
      <c r="L38" s="5">
        <v>1</v>
      </c>
      <c r="M38" s="3">
        <v>1</v>
      </c>
      <c r="N38" s="5">
        <f t="shared" si="1"/>
        <v>22</v>
      </c>
      <c r="O38" s="5">
        <f t="shared" si="2"/>
        <v>22</v>
      </c>
      <c r="P38" s="9">
        <f t="shared" si="3"/>
        <v>0</v>
      </c>
    </row>
    <row r="39" spans="1:16" x14ac:dyDescent="0.25">
      <c r="A39" t="s">
        <v>54</v>
      </c>
      <c r="B39" s="5">
        <v>2</v>
      </c>
      <c r="C39" s="2">
        <v>3</v>
      </c>
      <c r="D39" s="2">
        <v>3</v>
      </c>
      <c r="E39" s="2">
        <v>3</v>
      </c>
      <c r="F39" s="2">
        <v>9</v>
      </c>
      <c r="G39" s="2">
        <v>9</v>
      </c>
      <c r="H39" s="2">
        <v>9</v>
      </c>
      <c r="I39" s="2">
        <v>8</v>
      </c>
      <c r="J39" s="2">
        <v>8</v>
      </c>
      <c r="K39" s="5">
        <f t="shared" si="0"/>
        <v>20</v>
      </c>
      <c r="L39" s="5">
        <v>1</v>
      </c>
      <c r="M39" s="3">
        <v>1</v>
      </c>
      <c r="N39" s="5">
        <f t="shared" si="1"/>
        <v>20</v>
      </c>
      <c r="O39" s="5">
        <f t="shared" si="2"/>
        <v>20</v>
      </c>
      <c r="P39" s="9">
        <f t="shared" si="3"/>
        <v>0</v>
      </c>
    </row>
    <row r="40" spans="1:16" x14ac:dyDescent="0.25">
      <c r="A40" t="s">
        <v>55</v>
      </c>
      <c r="B40" s="5">
        <v>2</v>
      </c>
      <c r="C40" s="2">
        <v>3</v>
      </c>
      <c r="D40" s="2">
        <v>3</v>
      </c>
      <c r="E40" s="2">
        <v>3</v>
      </c>
      <c r="F40" s="2">
        <v>7</v>
      </c>
      <c r="G40" s="2">
        <v>7</v>
      </c>
      <c r="H40" s="2">
        <v>7</v>
      </c>
      <c r="I40" s="2">
        <v>2</v>
      </c>
      <c r="J40" s="2">
        <v>2</v>
      </c>
      <c r="K40" s="5">
        <f t="shared" si="0"/>
        <v>12</v>
      </c>
      <c r="L40" s="5">
        <v>1</v>
      </c>
      <c r="M40" s="3">
        <v>1</v>
      </c>
      <c r="N40" s="5">
        <f t="shared" si="1"/>
        <v>12</v>
      </c>
      <c r="O40" s="5">
        <f t="shared" si="2"/>
        <v>12</v>
      </c>
      <c r="P40" s="9">
        <f t="shared" si="3"/>
        <v>0</v>
      </c>
    </row>
    <row r="41" spans="1:16" x14ac:dyDescent="0.25">
      <c r="A41" t="s">
        <v>56</v>
      </c>
      <c r="B41" s="5">
        <v>3</v>
      </c>
      <c r="C41" s="2">
        <v>3</v>
      </c>
      <c r="D41" s="2">
        <v>3</v>
      </c>
      <c r="E41" s="2">
        <v>3</v>
      </c>
      <c r="F41" s="2">
        <v>7</v>
      </c>
      <c r="G41" s="2">
        <v>7</v>
      </c>
      <c r="H41" s="2">
        <v>7</v>
      </c>
      <c r="I41" s="2">
        <v>0</v>
      </c>
      <c r="J41" s="2">
        <v>0</v>
      </c>
      <c r="K41" s="5">
        <f t="shared" si="0"/>
        <v>10</v>
      </c>
      <c r="L41" s="5">
        <v>1</v>
      </c>
      <c r="M41" s="3">
        <v>1</v>
      </c>
      <c r="N41" s="5">
        <f t="shared" si="1"/>
        <v>10</v>
      </c>
      <c r="O41" s="5">
        <f t="shared" si="2"/>
        <v>10</v>
      </c>
      <c r="P41" s="9">
        <f t="shared" si="3"/>
        <v>0</v>
      </c>
    </row>
    <row r="42" spans="1:16" x14ac:dyDescent="0.25">
      <c r="A42" s="26" t="s">
        <v>57</v>
      </c>
      <c r="B42" s="5">
        <v>5</v>
      </c>
      <c r="C42" s="2">
        <v>5</v>
      </c>
      <c r="D42" s="2">
        <v>5</v>
      </c>
      <c r="E42" s="2">
        <v>5</v>
      </c>
      <c r="F42" s="2">
        <v>15</v>
      </c>
      <c r="G42" s="2">
        <v>15</v>
      </c>
      <c r="H42" s="2">
        <v>15</v>
      </c>
      <c r="I42" s="2">
        <v>0</v>
      </c>
      <c r="J42" s="2">
        <v>0</v>
      </c>
      <c r="K42" s="5">
        <f t="shared" si="0"/>
        <v>20</v>
      </c>
      <c r="L42" s="5">
        <v>1</v>
      </c>
      <c r="M42" s="3">
        <v>1</v>
      </c>
      <c r="N42" s="5">
        <f t="shared" si="1"/>
        <v>20</v>
      </c>
      <c r="O42" s="5">
        <f t="shared" si="2"/>
        <v>20</v>
      </c>
      <c r="P42" s="9">
        <f t="shared" si="3"/>
        <v>0</v>
      </c>
    </row>
    <row r="43" spans="1:16" x14ac:dyDescent="0.25">
      <c r="A43" s="26" t="s">
        <v>58</v>
      </c>
      <c r="B43" s="5">
        <v>4</v>
      </c>
      <c r="C43" s="2">
        <v>4</v>
      </c>
      <c r="D43" s="2">
        <v>4</v>
      </c>
      <c r="E43" s="2">
        <v>4</v>
      </c>
      <c r="F43" s="2">
        <v>9</v>
      </c>
      <c r="G43" s="2">
        <v>9</v>
      </c>
      <c r="H43" s="2">
        <v>9</v>
      </c>
      <c r="I43" s="2">
        <v>11</v>
      </c>
      <c r="J43" s="2">
        <v>11</v>
      </c>
      <c r="K43" s="5">
        <f t="shared" si="0"/>
        <v>24</v>
      </c>
      <c r="L43" s="5">
        <v>1</v>
      </c>
      <c r="M43" s="3">
        <v>1</v>
      </c>
      <c r="N43" s="5">
        <f t="shared" si="1"/>
        <v>24</v>
      </c>
      <c r="O43" s="5">
        <f t="shared" si="2"/>
        <v>24</v>
      </c>
      <c r="P43" s="9">
        <f t="shared" si="3"/>
        <v>0</v>
      </c>
    </row>
    <row r="44" spans="1:16" x14ac:dyDescent="0.25">
      <c r="A44" t="s">
        <v>59</v>
      </c>
      <c r="B44" s="5">
        <v>1</v>
      </c>
      <c r="C44" s="2">
        <v>1</v>
      </c>
      <c r="D44" s="2">
        <v>1</v>
      </c>
      <c r="E44" s="2">
        <v>1</v>
      </c>
      <c r="F44" s="2">
        <v>4</v>
      </c>
      <c r="G44" s="2">
        <v>4</v>
      </c>
      <c r="H44" s="2">
        <v>4</v>
      </c>
      <c r="I44" s="2">
        <v>1</v>
      </c>
      <c r="J44" s="2">
        <v>1</v>
      </c>
      <c r="K44" s="5">
        <f t="shared" si="0"/>
        <v>6</v>
      </c>
      <c r="L44" s="5">
        <v>1</v>
      </c>
      <c r="M44" s="3">
        <v>1</v>
      </c>
      <c r="N44" s="5">
        <f t="shared" si="1"/>
        <v>6</v>
      </c>
      <c r="O44" s="5">
        <f t="shared" si="2"/>
        <v>6</v>
      </c>
      <c r="P44" s="9">
        <f t="shared" si="3"/>
        <v>0</v>
      </c>
    </row>
    <row r="45" spans="1:16" x14ac:dyDescent="0.25">
      <c r="A45" t="s">
        <v>60</v>
      </c>
      <c r="B45" s="5">
        <v>3</v>
      </c>
      <c r="C45" s="2">
        <v>4</v>
      </c>
      <c r="D45" s="2">
        <v>4</v>
      </c>
      <c r="E45" s="2">
        <v>4</v>
      </c>
      <c r="F45" s="2">
        <v>8</v>
      </c>
      <c r="G45" s="2">
        <v>8</v>
      </c>
      <c r="H45" s="2">
        <v>8</v>
      </c>
      <c r="I45" s="2">
        <v>4</v>
      </c>
      <c r="J45" s="2">
        <v>4</v>
      </c>
      <c r="K45" s="5">
        <f t="shared" si="0"/>
        <v>16</v>
      </c>
      <c r="L45" s="5">
        <v>1</v>
      </c>
      <c r="M45" s="3">
        <v>1</v>
      </c>
      <c r="N45" s="5">
        <f t="shared" si="1"/>
        <v>16</v>
      </c>
      <c r="O45" s="5">
        <f t="shared" si="2"/>
        <v>16</v>
      </c>
      <c r="P45" s="9">
        <f t="shared" si="3"/>
        <v>0</v>
      </c>
    </row>
    <row r="46" spans="1:16" x14ac:dyDescent="0.25">
      <c r="A46" t="s">
        <v>61</v>
      </c>
      <c r="B46" s="5">
        <v>2</v>
      </c>
      <c r="C46" s="2">
        <v>2</v>
      </c>
      <c r="D46" s="2">
        <v>2</v>
      </c>
      <c r="E46" s="2">
        <v>2</v>
      </c>
      <c r="F46" s="2">
        <v>4</v>
      </c>
      <c r="G46" s="2">
        <v>4</v>
      </c>
      <c r="H46" s="2">
        <v>4</v>
      </c>
      <c r="I46" s="2">
        <v>6</v>
      </c>
      <c r="J46" s="2">
        <v>6</v>
      </c>
      <c r="K46" s="5">
        <f t="shared" si="0"/>
        <v>12</v>
      </c>
      <c r="L46" s="5">
        <v>1</v>
      </c>
      <c r="M46" s="3">
        <v>1</v>
      </c>
      <c r="N46" s="5">
        <f t="shared" si="1"/>
        <v>12</v>
      </c>
      <c r="O46" s="5">
        <f t="shared" si="2"/>
        <v>12</v>
      </c>
      <c r="P46" s="9">
        <f t="shared" si="3"/>
        <v>0</v>
      </c>
    </row>
    <row r="47" spans="1:16" x14ac:dyDescent="0.25">
      <c r="A47" t="s">
        <v>62</v>
      </c>
      <c r="B47" s="5">
        <v>1</v>
      </c>
      <c r="C47" s="2">
        <v>1</v>
      </c>
      <c r="D47" s="2">
        <v>1</v>
      </c>
      <c r="E47" s="2">
        <v>1</v>
      </c>
      <c r="F47" s="2">
        <v>0</v>
      </c>
      <c r="G47" s="2">
        <v>0</v>
      </c>
      <c r="H47" s="2">
        <v>0</v>
      </c>
      <c r="I47" s="2">
        <v>1</v>
      </c>
      <c r="J47" s="2">
        <v>1</v>
      </c>
      <c r="K47" s="5">
        <f t="shared" si="0"/>
        <v>2</v>
      </c>
      <c r="L47" s="5">
        <v>1</v>
      </c>
      <c r="M47" s="3">
        <v>1</v>
      </c>
      <c r="N47" s="5">
        <f t="shared" si="1"/>
        <v>2</v>
      </c>
      <c r="O47" s="5">
        <f t="shared" si="2"/>
        <v>2</v>
      </c>
      <c r="P47" s="9">
        <f t="shared" si="3"/>
        <v>0</v>
      </c>
    </row>
    <row r="48" spans="1:16" x14ac:dyDescent="0.25">
      <c r="A48" t="s">
        <v>63</v>
      </c>
      <c r="B48" s="5">
        <v>4</v>
      </c>
      <c r="C48" s="2">
        <v>4</v>
      </c>
      <c r="D48" s="2">
        <v>4</v>
      </c>
      <c r="E48" s="2">
        <v>4</v>
      </c>
      <c r="F48" s="2">
        <v>5</v>
      </c>
      <c r="G48" s="2">
        <v>5</v>
      </c>
      <c r="H48" s="2">
        <v>5</v>
      </c>
      <c r="I48" s="2">
        <v>1</v>
      </c>
      <c r="J48" s="2">
        <v>1</v>
      </c>
      <c r="K48" s="5">
        <f t="shared" si="0"/>
        <v>10</v>
      </c>
      <c r="L48" s="5">
        <v>1</v>
      </c>
      <c r="M48" s="3">
        <v>1</v>
      </c>
      <c r="N48" s="5">
        <f t="shared" si="1"/>
        <v>10</v>
      </c>
      <c r="O48" s="5">
        <f t="shared" si="2"/>
        <v>10</v>
      </c>
      <c r="P48" s="9">
        <f t="shared" si="3"/>
        <v>0</v>
      </c>
    </row>
    <row r="49" spans="1:16" x14ac:dyDescent="0.25">
      <c r="A49" t="s">
        <v>64</v>
      </c>
      <c r="B49" s="5">
        <v>5</v>
      </c>
      <c r="C49" s="2">
        <v>5</v>
      </c>
      <c r="D49" s="2">
        <v>5</v>
      </c>
      <c r="E49" s="2">
        <v>5</v>
      </c>
      <c r="F49" s="2">
        <v>14</v>
      </c>
      <c r="G49" s="2">
        <v>14</v>
      </c>
      <c r="H49" s="2">
        <v>14</v>
      </c>
      <c r="I49" s="2">
        <v>2</v>
      </c>
      <c r="J49" s="2">
        <v>2</v>
      </c>
      <c r="K49" s="5">
        <f t="shared" si="0"/>
        <v>21</v>
      </c>
      <c r="L49" s="5">
        <v>1</v>
      </c>
      <c r="M49" s="3">
        <v>1</v>
      </c>
      <c r="N49" s="5">
        <f t="shared" si="1"/>
        <v>21</v>
      </c>
      <c r="O49" s="5">
        <f t="shared" si="2"/>
        <v>21</v>
      </c>
      <c r="P49" s="9">
        <f t="shared" si="3"/>
        <v>0</v>
      </c>
    </row>
    <row r="50" spans="1:16" x14ac:dyDescent="0.25">
      <c r="A50" t="s">
        <v>65</v>
      </c>
      <c r="B50" s="5">
        <v>4</v>
      </c>
      <c r="C50" s="2">
        <v>4</v>
      </c>
      <c r="D50" s="2">
        <v>4</v>
      </c>
      <c r="E50" s="2">
        <v>4</v>
      </c>
      <c r="F50" s="2">
        <v>8</v>
      </c>
      <c r="G50" s="2">
        <v>8</v>
      </c>
      <c r="H50" s="2">
        <v>8</v>
      </c>
      <c r="I50" s="2">
        <v>8</v>
      </c>
      <c r="J50" s="2">
        <v>8</v>
      </c>
      <c r="K50" s="5">
        <f t="shared" si="0"/>
        <v>20</v>
      </c>
      <c r="L50" s="5">
        <v>1</v>
      </c>
      <c r="M50" s="3">
        <v>1</v>
      </c>
      <c r="N50" s="5">
        <f t="shared" si="1"/>
        <v>20</v>
      </c>
      <c r="O50" s="5">
        <f t="shared" si="2"/>
        <v>20</v>
      </c>
      <c r="P50" s="9">
        <f t="shared" si="3"/>
        <v>0</v>
      </c>
    </row>
    <row r="51" spans="1:16" x14ac:dyDescent="0.25">
      <c r="A51" t="s">
        <v>66</v>
      </c>
      <c r="B51" s="5">
        <v>3</v>
      </c>
      <c r="C51" s="2">
        <v>3</v>
      </c>
      <c r="D51" s="2">
        <v>3</v>
      </c>
      <c r="E51" s="2">
        <v>3</v>
      </c>
      <c r="F51" s="2">
        <v>12</v>
      </c>
      <c r="G51" s="2">
        <v>12</v>
      </c>
      <c r="H51" s="2">
        <v>12</v>
      </c>
      <c r="I51" s="2">
        <v>1</v>
      </c>
      <c r="J51" s="2">
        <v>1</v>
      </c>
      <c r="K51" s="5">
        <f t="shared" si="0"/>
        <v>16</v>
      </c>
      <c r="L51" s="5">
        <v>1</v>
      </c>
      <c r="M51" s="3">
        <v>1</v>
      </c>
      <c r="N51" s="5">
        <f t="shared" si="1"/>
        <v>16</v>
      </c>
      <c r="O51" s="5">
        <f t="shared" si="2"/>
        <v>16</v>
      </c>
      <c r="P51" s="9">
        <f t="shared" si="3"/>
        <v>0</v>
      </c>
    </row>
    <row r="52" spans="1:16" x14ac:dyDescent="0.25">
      <c r="A52" t="s">
        <v>67</v>
      </c>
      <c r="B52" s="5">
        <v>13</v>
      </c>
      <c r="C52" s="2">
        <v>15</v>
      </c>
      <c r="D52" s="2">
        <v>15</v>
      </c>
      <c r="E52" s="2">
        <v>15</v>
      </c>
      <c r="F52" s="2">
        <v>37</v>
      </c>
      <c r="G52" s="2">
        <v>37</v>
      </c>
      <c r="H52" s="2">
        <v>37</v>
      </c>
      <c r="I52" s="2">
        <v>4</v>
      </c>
      <c r="J52" s="2">
        <v>4</v>
      </c>
      <c r="K52" s="5">
        <f t="shared" si="0"/>
        <v>56</v>
      </c>
      <c r="L52" s="5">
        <v>1</v>
      </c>
      <c r="M52" s="3">
        <v>1</v>
      </c>
      <c r="N52" s="5">
        <f t="shared" si="1"/>
        <v>56</v>
      </c>
      <c r="O52" s="5">
        <f t="shared" si="2"/>
        <v>56</v>
      </c>
      <c r="P52" s="9">
        <f t="shared" si="3"/>
        <v>0</v>
      </c>
    </row>
    <row r="53" spans="1:16" x14ac:dyDescent="0.25">
      <c r="A53" t="s">
        <v>68</v>
      </c>
      <c r="B53" s="5">
        <v>1</v>
      </c>
      <c r="C53" s="2">
        <v>1</v>
      </c>
      <c r="D53" s="2">
        <v>1</v>
      </c>
      <c r="E53" s="2">
        <v>1</v>
      </c>
      <c r="F53" s="2">
        <v>1</v>
      </c>
      <c r="G53" s="2">
        <v>1</v>
      </c>
      <c r="H53" s="2">
        <v>1</v>
      </c>
      <c r="I53" s="2">
        <v>3</v>
      </c>
      <c r="J53" s="2">
        <v>3</v>
      </c>
      <c r="K53" s="5">
        <f t="shared" si="0"/>
        <v>5</v>
      </c>
      <c r="L53" s="5">
        <v>1</v>
      </c>
      <c r="M53" s="3">
        <v>1</v>
      </c>
      <c r="N53" s="5">
        <f t="shared" si="1"/>
        <v>5</v>
      </c>
      <c r="O53" s="5">
        <f t="shared" si="2"/>
        <v>5</v>
      </c>
      <c r="P53" s="9">
        <f t="shared" si="3"/>
        <v>0</v>
      </c>
    </row>
    <row r="54" spans="1:16" x14ac:dyDescent="0.25">
      <c r="A54" t="s">
        <v>69</v>
      </c>
      <c r="B54" s="5">
        <v>1</v>
      </c>
      <c r="C54" s="2">
        <v>1</v>
      </c>
      <c r="D54" s="2">
        <v>1</v>
      </c>
      <c r="E54" s="2">
        <v>1</v>
      </c>
      <c r="F54" s="2">
        <v>1</v>
      </c>
      <c r="G54" s="2">
        <v>1</v>
      </c>
      <c r="H54" s="2">
        <v>1</v>
      </c>
      <c r="I54" s="2">
        <v>1</v>
      </c>
      <c r="J54" s="2">
        <v>1</v>
      </c>
      <c r="K54" s="5">
        <f t="shared" si="0"/>
        <v>3</v>
      </c>
      <c r="L54" s="5">
        <v>1</v>
      </c>
      <c r="M54" s="3">
        <v>1</v>
      </c>
      <c r="N54" s="5">
        <f t="shared" si="1"/>
        <v>3</v>
      </c>
      <c r="O54" s="5">
        <f t="shared" si="2"/>
        <v>3</v>
      </c>
      <c r="P54" s="9">
        <f t="shared" si="3"/>
        <v>0</v>
      </c>
    </row>
    <row r="55" spans="1:16" x14ac:dyDescent="0.25">
      <c r="A55" t="s">
        <v>70</v>
      </c>
      <c r="B55" s="5">
        <v>2</v>
      </c>
      <c r="C55" s="2">
        <v>2</v>
      </c>
      <c r="D55" s="2">
        <v>2</v>
      </c>
      <c r="E55" s="2">
        <v>2</v>
      </c>
      <c r="F55" s="2">
        <v>5</v>
      </c>
      <c r="G55" s="2">
        <v>5</v>
      </c>
      <c r="H55" s="2">
        <v>5</v>
      </c>
      <c r="I55" s="2">
        <v>11</v>
      </c>
      <c r="J55" s="2">
        <v>11</v>
      </c>
      <c r="K55" s="5">
        <f t="shared" si="0"/>
        <v>18</v>
      </c>
      <c r="L55" s="5">
        <v>1</v>
      </c>
      <c r="M55" s="3">
        <v>1</v>
      </c>
      <c r="N55" s="5">
        <f t="shared" si="1"/>
        <v>18</v>
      </c>
      <c r="O55" s="5">
        <f t="shared" si="2"/>
        <v>18</v>
      </c>
      <c r="P55" s="9">
        <f t="shared" si="3"/>
        <v>0</v>
      </c>
    </row>
    <row r="56" spans="1:16" ht="15.75" thickBot="1" x14ac:dyDescent="0.3">
      <c r="A56" s="10"/>
      <c r="B56" s="11"/>
      <c r="C56" s="12">
        <f t="shared" ref="C56:O56" si="4">SUM(C4:C55)</f>
        <v>217</v>
      </c>
      <c r="D56" s="12">
        <f t="shared" si="4"/>
        <v>217</v>
      </c>
      <c r="E56" s="12">
        <f t="shared" si="4"/>
        <v>217</v>
      </c>
      <c r="F56" s="12">
        <f t="shared" si="4"/>
        <v>542</v>
      </c>
      <c r="G56" s="12">
        <f t="shared" si="4"/>
        <v>542</v>
      </c>
      <c r="H56" s="12">
        <f t="shared" si="4"/>
        <v>542</v>
      </c>
      <c r="I56" s="12">
        <f t="shared" si="4"/>
        <v>288</v>
      </c>
      <c r="J56" s="12">
        <f t="shared" si="4"/>
        <v>288</v>
      </c>
      <c r="K56" s="12">
        <f t="shared" si="4"/>
        <v>1047</v>
      </c>
      <c r="L56" s="12">
        <f t="shared" si="4"/>
        <v>52</v>
      </c>
      <c r="M56" s="12">
        <f t="shared" si="4"/>
        <v>52</v>
      </c>
      <c r="N56" s="12">
        <f t="shared" si="4"/>
        <v>1047</v>
      </c>
      <c r="O56" s="12">
        <f t="shared" si="4"/>
        <v>1047</v>
      </c>
      <c r="P56" s="9">
        <f>SUMPRODUCT($C$3:$O$3,C56:O56)</f>
        <v>0</v>
      </c>
    </row>
    <row r="57" spans="1:16" ht="15.75" thickBot="1" x14ac:dyDescent="0.3"/>
    <row r="58" spans="1:16" x14ac:dyDescent="0.25">
      <c r="A58" s="34" t="s">
        <v>71</v>
      </c>
      <c r="B58" s="35"/>
      <c r="C58" s="35"/>
      <c r="D58" s="35"/>
      <c r="E58" s="35"/>
      <c r="F58" s="35"/>
      <c r="G58" s="35"/>
      <c r="H58" s="35"/>
      <c r="I58" s="35"/>
      <c r="J58" s="35"/>
      <c r="K58" s="35"/>
      <c r="L58" s="35"/>
      <c r="M58" s="35"/>
      <c r="N58" s="35"/>
      <c r="O58" s="35"/>
      <c r="P58" s="36"/>
    </row>
    <row r="59" spans="1:16" x14ac:dyDescent="0.25">
      <c r="A59" s="37"/>
      <c r="B59" s="38"/>
      <c r="C59" s="38"/>
      <c r="D59" s="38"/>
      <c r="E59" s="38"/>
      <c r="F59" s="38"/>
      <c r="G59" s="38"/>
      <c r="H59" s="38"/>
      <c r="I59" s="38"/>
      <c r="J59" s="38"/>
      <c r="K59" s="38"/>
      <c r="L59" s="38"/>
      <c r="M59" s="38"/>
      <c r="N59" s="38"/>
      <c r="O59" s="38"/>
      <c r="P59" s="39"/>
    </row>
    <row r="60" spans="1:16" x14ac:dyDescent="0.25">
      <c r="A60" s="37"/>
      <c r="B60" s="38"/>
      <c r="C60" s="38"/>
      <c r="D60" s="38"/>
      <c r="E60" s="38"/>
      <c r="F60" s="38"/>
      <c r="G60" s="38"/>
      <c r="H60" s="38"/>
      <c r="I60" s="38"/>
      <c r="J60" s="38"/>
      <c r="K60" s="38"/>
      <c r="L60" s="38"/>
      <c r="M60" s="38"/>
      <c r="N60" s="38"/>
      <c r="O60" s="38"/>
      <c r="P60" s="39"/>
    </row>
    <row r="61" spans="1:16" x14ac:dyDescent="0.25">
      <c r="A61" s="37"/>
      <c r="B61" s="38"/>
      <c r="C61" s="38"/>
      <c r="D61" s="38"/>
      <c r="E61" s="38"/>
      <c r="F61" s="38"/>
      <c r="G61" s="38"/>
      <c r="H61" s="38"/>
      <c r="I61" s="38"/>
      <c r="J61" s="38"/>
      <c r="K61" s="38"/>
      <c r="L61" s="38"/>
      <c r="M61" s="38"/>
      <c r="N61" s="38"/>
      <c r="O61" s="38"/>
      <c r="P61" s="39"/>
    </row>
    <row r="62" spans="1:16" x14ac:dyDescent="0.25">
      <c r="A62" s="37"/>
      <c r="B62" s="38"/>
      <c r="C62" s="38"/>
      <c r="D62" s="38"/>
      <c r="E62" s="38"/>
      <c r="F62" s="38"/>
      <c r="G62" s="38"/>
      <c r="H62" s="38"/>
      <c r="I62" s="38"/>
      <c r="J62" s="38"/>
      <c r="K62" s="38"/>
      <c r="L62" s="38"/>
      <c r="M62" s="38"/>
      <c r="N62" s="38"/>
      <c r="O62" s="38"/>
      <c r="P62" s="39"/>
    </row>
    <row r="63" spans="1:16" ht="120" customHeight="1" thickBot="1" x14ac:dyDescent="0.3">
      <c r="A63" s="40"/>
      <c r="B63" s="41"/>
      <c r="C63" s="41"/>
      <c r="D63" s="41"/>
      <c r="E63" s="41"/>
      <c r="F63" s="41"/>
      <c r="G63" s="41"/>
      <c r="H63" s="41"/>
      <c r="I63" s="41"/>
      <c r="J63" s="41"/>
      <c r="K63" s="41"/>
      <c r="L63" s="41"/>
      <c r="M63" s="41"/>
      <c r="N63" s="41"/>
      <c r="O63" s="41"/>
      <c r="P63" s="42"/>
    </row>
  </sheetData>
  <mergeCells count="3">
    <mergeCell ref="A3:B3"/>
    <mergeCell ref="C1:O1"/>
    <mergeCell ref="A58:P63"/>
  </mergeCells>
  <pageMargins left="0.25" right="0.2" top="0.75" bottom="0.5" header="0.3" footer="0.3"/>
  <pageSetup paperSize="5" fitToHeight="4" orientation="landscape" r:id="rId1"/>
  <headerFooter>
    <oddHeader xml:space="preserve">&amp;C &amp;"-,Bold"20RFP092 - Campus LAN Switch Upgrades 
Attachment A - Cost Estimates
Campus Summary </oddHeader>
    <oddFooter>&amp;RPage &amp;P of &amp;N</oddFooter>
  </headerFooter>
  <rowBreaks count="1" manualBreakCount="1">
    <brk id="57"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3"/>
  <sheetViews>
    <sheetView zoomScaleNormal="100" workbookViewId="0">
      <pane ySplit="2" topLeftCell="A3" activePane="bottomLeft" state="frozen"/>
      <selection pane="bottomLeft" activeCell="A3" sqref="A3:B3"/>
    </sheetView>
  </sheetViews>
  <sheetFormatPr defaultRowHeight="15" x14ac:dyDescent="0.25"/>
  <cols>
    <col min="1" max="1" width="14.42578125" style="4" customWidth="1"/>
    <col min="2" max="2" width="8.7109375" customWidth="1"/>
    <col min="3" max="8" width="9.28515625" customWidth="1"/>
    <col min="9" max="10" width="9.140625" customWidth="1"/>
    <col min="11" max="12" width="8.7109375" style="4" customWidth="1"/>
    <col min="13" max="13" width="13.42578125" style="4" customWidth="1"/>
    <col min="14" max="15" width="8.7109375" style="4" customWidth="1"/>
    <col min="16" max="16" width="23.5703125" style="4" customWidth="1"/>
  </cols>
  <sheetData>
    <row r="1" spans="1:16" s="15" customFormat="1" ht="48.95" customHeight="1" thickBot="1" x14ac:dyDescent="0.3">
      <c r="C1" s="30" t="s">
        <v>0</v>
      </c>
      <c r="D1" s="31"/>
      <c r="E1" s="31"/>
      <c r="F1" s="32"/>
      <c r="G1" s="32"/>
      <c r="H1" s="32"/>
      <c r="I1" s="32"/>
      <c r="J1" s="32"/>
      <c r="K1" s="32"/>
      <c r="L1" s="32"/>
      <c r="M1" s="32"/>
      <c r="N1" s="32"/>
      <c r="O1" s="33"/>
    </row>
    <row r="2" spans="1:16" ht="45" x14ac:dyDescent="0.25">
      <c r="A2" s="6" t="s">
        <v>1</v>
      </c>
      <c r="B2" s="7" t="s">
        <v>2</v>
      </c>
      <c r="C2" s="24" t="s">
        <v>3</v>
      </c>
      <c r="D2" s="22" t="s">
        <v>4</v>
      </c>
      <c r="E2" s="22" t="s">
        <v>5</v>
      </c>
      <c r="F2" s="25" t="s">
        <v>6</v>
      </c>
      <c r="G2" s="22" t="s">
        <v>7</v>
      </c>
      <c r="H2" s="22" t="s">
        <v>8</v>
      </c>
      <c r="I2" s="25" t="s">
        <v>9</v>
      </c>
      <c r="J2" s="22" t="s">
        <v>10</v>
      </c>
      <c r="K2" s="7" t="s">
        <v>11</v>
      </c>
      <c r="L2" s="7" t="s">
        <v>12</v>
      </c>
      <c r="M2" s="7" t="s">
        <v>13</v>
      </c>
      <c r="N2" s="7" t="s">
        <v>14</v>
      </c>
      <c r="O2" s="7" t="s">
        <v>15</v>
      </c>
      <c r="P2" s="8" t="s">
        <v>16</v>
      </c>
    </row>
    <row r="3" spans="1:16" s="1" customFormat="1" ht="47.45" customHeight="1" x14ac:dyDescent="0.25">
      <c r="A3" s="28" t="s">
        <v>17</v>
      </c>
      <c r="B3" s="29"/>
      <c r="C3" s="13">
        <v>0</v>
      </c>
      <c r="D3" s="13">
        <v>0</v>
      </c>
      <c r="E3" s="13">
        <v>0</v>
      </c>
      <c r="F3" s="13">
        <v>0</v>
      </c>
      <c r="G3" s="13">
        <v>0</v>
      </c>
      <c r="H3" s="13">
        <v>0</v>
      </c>
      <c r="I3" s="13">
        <v>0</v>
      </c>
      <c r="J3" s="13">
        <v>0</v>
      </c>
      <c r="K3" s="13">
        <v>0</v>
      </c>
      <c r="L3" s="13">
        <v>0</v>
      </c>
      <c r="M3" s="13">
        <v>0</v>
      </c>
      <c r="N3" s="13">
        <v>0</v>
      </c>
      <c r="O3" s="13">
        <v>0</v>
      </c>
      <c r="P3" s="14" t="s">
        <v>18</v>
      </c>
    </row>
    <row r="4" spans="1:16" x14ac:dyDescent="0.25">
      <c r="A4" t="s">
        <v>19</v>
      </c>
      <c r="B4" s="5">
        <v>10</v>
      </c>
      <c r="C4" s="2">
        <v>22</v>
      </c>
      <c r="D4" s="27">
        <v>22</v>
      </c>
      <c r="E4" s="2">
        <v>22</v>
      </c>
      <c r="F4" s="2">
        <v>23</v>
      </c>
      <c r="G4" s="2">
        <v>23</v>
      </c>
      <c r="H4" s="2">
        <v>23</v>
      </c>
      <c r="I4" s="2">
        <v>2</v>
      </c>
      <c r="J4" s="2">
        <v>2</v>
      </c>
      <c r="K4" s="5">
        <f>SUM(C4,F4,I4)</f>
        <v>47</v>
      </c>
      <c r="L4" s="5">
        <v>1</v>
      </c>
      <c r="M4" s="3">
        <v>1</v>
      </c>
      <c r="N4" s="5">
        <f>SUM(C4,F4,I4)</f>
        <v>47</v>
      </c>
      <c r="O4" s="5">
        <f>N4</f>
        <v>47</v>
      </c>
      <c r="P4" s="9">
        <f>SUMPRODUCT($C$3:$O$3,C4:O4)</f>
        <v>0</v>
      </c>
    </row>
    <row r="5" spans="1:16" x14ac:dyDescent="0.25">
      <c r="A5" t="s">
        <v>20</v>
      </c>
      <c r="B5" s="5">
        <v>8</v>
      </c>
      <c r="C5" s="2">
        <v>18</v>
      </c>
      <c r="D5" s="27">
        <v>18</v>
      </c>
      <c r="E5" s="2">
        <v>18</v>
      </c>
      <c r="F5" s="2">
        <v>22</v>
      </c>
      <c r="G5" s="2">
        <v>22</v>
      </c>
      <c r="H5" s="2">
        <v>22</v>
      </c>
      <c r="I5" s="2">
        <v>5</v>
      </c>
      <c r="J5" s="2">
        <v>5</v>
      </c>
      <c r="K5" s="5">
        <f t="shared" ref="K5:K55" si="0">SUM(C5,F5,I5)</f>
        <v>45</v>
      </c>
      <c r="L5" s="5">
        <v>1</v>
      </c>
      <c r="M5" s="3">
        <v>1</v>
      </c>
      <c r="N5" s="5">
        <f t="shared" ref="N5:N55" si="1">SUM(C5,F5,I5)</f>
        <v>45</v>
      </c>
      <c r="O5" s="5">
        <f t="shared" ref="O5:O55" si="2">N5</f>
        <v>45</v>
      </c>
      <c r="P5" s="9">
        <f t="shared" ref="P5:P55" si="3">SUMPRODUCT($C$3:$O$3,C5:O5)</f>
        <v>0</v>
      </c>
    </row>
    <row r="6" spans="1:16" x14ac:dyDescent="0.25">
      <c r="A6" t="s">
        <v>21</v>
      </c>
      <c r="B6" s="5">
        <v>4</v>
      </c>
      <c r="C6" s="2">
        <v>8</v>
      </c>
      <c r="D6" s="27">
        <v>8</v>
      </c>
      <c r="E6" s="2">
        <v>8</v>
      </c>
      <c r="F6" s="2">
        <v>8</v>
      </c>
      <c r="G6" s="2">
        <v>8</v>
      </c>
      <c r="H6" s="2">
        <v>8</v>
      </c>
      <c r="I6" s="2">
        <v>4</v>
      </c>
      <c r="J6" s="2">
        <v>4</v>
      </c>
      <c r="K6" s="5">
        <f t="shared" si="0"/>
        <v>20</v>
      </c>
      <c r="L6" s="5">
        <v>1</v>
      </c>
      <c r="M6" s="3">
        <v>1</v>
      </c>
      <c r="N6" s="5">
        <f t="shared" si="1"/>
        <v>20</v>
      </c>
      <c r="O6" s="5">
        <f t="shared" si="2"/>
        <v>20</v>
      </c>
      <c r="P6" s="9">
        <f t="shared" si="3"/>
        <v>0</v>
      </c>
    </row>
    <row r="7" spans="1:16" x14ac:dyDescent="0.25">
      <c r="A7" t="s">
        <v>22</v>
      </c>
      <c r="B7" s="5">
        <v>4</v>
      </c>
      <c r="C7" s="2">
        <v>8</v>
      </c>
      <c r="D7" s="27">
        <v>8</v>
      </c>
      <c r="E7" s="2">
        <v>8</v>
      </c>
      <c r="F7" s="2">
        <v>6</v>
      </c>
      <c r="G7" s="2">
        <v>6</v>
      </c>
      <c r="H7" s="2">
        <v>6</v>
      </c>
      <c r="I7" s="2">
        <v>8</v>
      </c>
      <c r="J7" s="2">
        <v>8</v>
      </c>
      <c r="K7" s="5">
        <f t="shared" si="0"/>
        <v>22</v>
      </c>
      <c r="L7" s="5">
        <v>1</v>
      </c>
      <c r="M7" s="3">
        <v>1</v>
      </c>
      <c r="N7" s="5">
        <f t="shared" si="1"/>
        <v>22</v>
      </c>
      <c r="O7" s="5">
        <f t="shared" si="2"/>
        <v>22</v>
      </c>
      <c r="P7" s="9">
        <f t="shared" si="3"/>
        <v>0</v>
      </c>
    </row>
    <row r="8" spans="1:16" x14ac:dyDescent="0.25">
      <c r="A8" t="s">
        <v>23</v>
      </c>
      <c r="B8" s="5">
        <v>1</v>
      </c>
      <c r="C8" s="2">
        <v>2</v>
      </c>
      <c r="D8" s="27">
        <v>2</v>
      </c>
      <c r="E8" s="2">
        <v>2</v>
      </c>
      <c r="F8" s="2">
        <v>3</v>
      </c>
      <c r="G8" s="2">
        <v>3</v>
      </c>
      <c r="H8" s="2">
        <v>3</v>
      </c>
      <c r="I8" s="2">
        <v>9</v>
      </c>
      <c r="J8" s="2">
        <v>9</v>
      </c>
      <c r="K8" s="5">
        <f t="shared" si="0"/>
        <v>14</v>
      </c>
      <c r="L8" s="5">
        <v>1</v>
      </c>
      <c r="M8" s="3">
        <v>1</v>
      </c>
      <c r="N8" s="5">
        <f t="shared" si="1"/>
        <v>14</v>
      </c>
      <c r="O8" s="5">
        <f t="shared" si="2"/>
        <v>14</v>
      </c>
      <c r="P8" s="9">
        <f t="shared" si="3"/>
        <v>0</v>
      </c>
    </row>
    <row r="9" spans="1:16" x14ac:dyDescent="0.25">
      <c r="A9" t="s">
        <v>24</v>
      </c>
      <c r="B9" s="5">
        <v>1</v>
      </c>
      <c r="C9" s="2">
        <v>2</v>
      </c>
      <c r="D9" s="27">
        <v>2</v>
      </c>
      <c r="E9" s="2">
        <v>2</v>
      </c>
      <c r="F9" s="2">
        <v>0</v>
      </c>
      <c r="G9" s="2">
        <v>0</v>
      </c>
      <c r="H9" s="2">
        <v>0</v>
      </c>
      <c r="I9" s="2">
        <v>13</v>
      </c>
      <c r="J9" s="2">
        <v>13</v>
      </c>
      <c r="K9" s="5">
        <f t="shared" si="0"/>
        <v>15</v>
      </c>
      <c r="L9" s="5">
        <v>1</v>
      </c>
      <c r="M9" s="3">
        <v>1</v>
      </c>
      <c r="N9" s="5">
        <f t="shared" si="1"/>
        <v>15</v>
      </c>
      <c r="O9" s="5">
        <f t="shared" si="2"/>
        <v>15</v>
      </c>
      <c r="P9" s="9">
        <f t="shared" si="3"/>
        <v>0</v>
      </c>
    </row>
    <row r="10" spans="1:16" x14ac:dyDescent="0.25">
      <c r="A10" t="s">
        <v>25</v>
      </c>
      <c r="B10" s="5">
        <v>3</v>
      </c>
      <c r="C10" s="2">
        <v>7</v>
      </c>
      <c r="D10" s="27">
        <v>7</v>
      </c>
      <c r="E10" s="2">
        <v>7</v>
      </c>
      <c r="F10" s="2">
        <v>4</v>
      </c>
      <c r="G10" s="2">
        <v>4</v>
      </c>
      <c r="H10" s="2">
        <v>4</v>
      </c>
      <c r="I10" s="2">
        <v>1</v>
      </c>
      <c r="J10" s="2">
        <v>1</v>
      </c>
      <c r="K10" s="5">
        <f t="shared" si="0"/>
        <v>12</v>
      </c>
      <c r="L10" s="5">
        <v>1</v>
      </c>
      <c r="M10" s="3">
        <v>1</v>
      </c>
      <c r="N10" s="5">
        <f t="shared" si="1"/>
        <v>12</v>
      </c>
      <c r="O10" s="5">
        <f t="shared" si="2"/>
        <v>12</v>
      </c>
      <c r="P10" s="9">
        <f t="shared" si="3"/>
        <v>0</v>
      </c>
    </row>
    <row r="11" spans="1:16" x14ac:dyDescent="0.25">
      <c r="A11" t="s">
        <v>26</v>
      </c>
      <c r="B11" s="5">
        <v>14</v>
      </c>
      <c r="C11" s="2">
        <v>28</v>
      </c>
      <c r="D11" s="27">
        <v>28</v>
      </c>
      <c r="E11" s="2">
        <v>28</v>
      </c>
      <c r="F11" s="2">
        <v>16</v>
      </c>
      <c r="G11" s="2">
        <v>16</v>
      </c>
      <c r="H11" s="2">
        <v>16</v>
      </c>
      <c r="I11" s="2">
        <v>12</v>
      </c>
      <c r="J11" s="2">
        <v>12</v>
      </c>
      <c r="K11" s="5">
        <f t="shared" si="0"/>
        <v>56</v>
      </c>
      <c r="L11" s="5">
        <v>1</v>
      </c>
      <c r="M11" s="3">
        <v>1</v>
      </c>
      <c r="N11" s="5">
        <f t="shared" si="1"/>
        <v>56</v>
      </c>
      <c r="O11" s="5">
        <f t="shared" si="2"/>
        <v>56</v>
      </c>
      <c r="P11" s="9">
        <f t="shared" si="3"/>
        <v>0</v>
      </c>
    </row>
    <row r="12" spans="1:16" x14ac:dyDescent="0.25">
      <c r="A12" t="s">
        <v>27</v>
      </c>
      <c r="B12" s="5">
        <v>2</v>
      </c>
      <c r="C12" s="2">
        <v>4</v>
      </c>
      <c r="D12" s="27">
        <v>4</v>
      </c>
      <c r="E12" s="2">
        <v>4</v>
      </c>
      <c r="F12" s="2">
        <v>2</v>
      </c>
      <c r="G12" s="2">
        <v>2</v>
      </c>
      <c r="H12" s="2">
        <v>2</v>
      </c>
      <c r="I12" s="2">
        <v>6</v>
      </c>
      <c r="J12" s="2">
        <v>6</v>
      </c>
      <c r="K12" s="5">
        <f t="shared" si="0"/>
        <v>12</v>
      </c>
      <c r="L12" s="5">
        <v>1</v>
      </c>
      <c r="M12" s="3">
        <v>1</v>
      </c>
      <c r="N12" s="5">
        <f t="shared" si="1"/>
        <v>12</v>
      </c>
      <c r="O12" s="5">
        <f t="shared" si="2"/>
        <v>12</v>
      </c>
      <c r="P12" s="9">
        <f t="shared" si="3"/>
        <v>0</v>
      </c>
    </row>
    <row r="13" spans="1:16" x14ac:dyDescent="0.25">
      <c r="A13" t="s">
        <v>28</v>
      </c>
      <c r="B13" s="5">
        <v>1</v>
      </c>
      <c r="C13" s="2">
        <v>2</v>
      </c>
      <c r="D13" s="27">
        <v>2</v>
      </c>
      <c r="E13" s="2">
        <v>2</v>
      </c>
      <c r="F13" s="2">
        <v>0</v>
      </c>
      <c r="G13" s="2">
        <v>0</v>
      </c>
      <c r="H13" s="2">
        <v>0</v>
      </c>
      <c r="I13" s="2">
        <v>2</v>
      </c>
      <c r="J13" s="2">
        <v>2</v>
      </c>
      <c r="K13" s="5">
        <f t="shared" si="0"/>
        <v>4</v>
      </c>
      <c r="L13" s="5">
        <v>1</v>
      </c>
      <c r="M13" s="3">
        <v>1</v>
      </c>
      <c r="N13" s="5">
        <f t="shared" si="1"/>
        <v>4</v>
      </c>
      <c r="O13" s="5">
        <f t="shared" si="2"/>
        <v>4</v>
      </c>
      <c r="P13" s="9">
        <f t="shared" si="3"/>
        <v>0</v>
      </c>
    </row>
    <row r="14" spans="1:16" x14ac:dyDescent="0.25">
      <c r="A14" t="s">
        <v>29</v>
      </c>
      <c r="B14" s="5">
        <v>5</v>
      </c>
      <c r="C14" s="2">
        <v>10</v>
      </c>
      <c r="D14" s="27">
        <v>10</v>
      </c>
      <c r="E14" s="2">
        <v>10</v>
      </c>
      <c r="F14" s="2">
        <v>4</v>
      </c>
      <c r="G14" s="2">
        <v>4</v>
      </c>
      <c r="H14" s="2">
        <v>4</v>
      </c>
      <c r="I14" s="2">
        <v>9</v>
      </c>
      <c r="J14" s="2">
        <v>9</v>
      </c>
      <c r="K14" s="5">
        <f t="shared" si="0"/>
        <v>23</v>
      </c>
      <c r="L14" s="5">
        <v>1</v>
      </c>
      <c r="M14" s="3">
        <v>1</v>
      </c>
      <c r="N14" s="5">
        <f t="shared" si="1"/>
        <v>23</v>
      </c>
      <c r="O14" s="5">
        <f t="shared" si="2"/>
        <v>23</v>
      </c>
      <c r="P14" s="9">
        <f t="shared" si="3"/>
        <v>0</v>
      </c>
    </row>
    <row r="15" spans="1:16" x14ac:dyDescent="0.25">
      <c r="A15" t="s">
        <v>30</v>
      </c>
      <c r="B15" s="5">
        <v>4</v>
      </c>
      <c r="C15" s="2">
        <v>8</v>
      </c>
      <c r="D15" s="27">
        <v>8</v>
      </c>
      <c r="E15" s="2">
        <v>8</v>
      </c>
      <c r="F15" s="2">
        <v>7</v>
      </c>
      <c r="G15" s="2">
        <v>7</v>
      </c>
      <c r="H15" s="2">
        <v>7</v>
      </c>
      <c r="I15" s="2">
        <v>4</v>
      </c>
      <c r="J15" s="2">
        <v>4</v>
      </c>
      <c r="K15" s="5">
        <f t="shared" si="0"/>
        <v>19</v>
      </c>
      <c r="L15" s="5">
        <v>1</v>
      </c>
      <c r="M15" s="3">
        <v>1</v>
      </c>
      <c r="N15" s="5">
        <f t="shared" si="1"/>
        <v>19</v>
      </c>
      <c r="O15" s="5">
        <f t="shared" si="2"/>
        <v>19</v>
      </c>
      <c r="P15" s="9">
        <f t="shared" si="3"/>
        <v>0</v>
      </c>
    </row>
    <row r="16" spans="1:16" x14ac:dyDescent="0.25">
      <c r="A16" t="s">
        <v>31</v>
      </c>
      <c r="B16" s="5">
        <v>3</v>
      </c>
      <c r="C16" s="2">
        <v>6</v>
      </c>
      <c r="D16" s="27">
        <v>6</v>
      </c>
      <c r="E16" s="2">
        <v>6</v>
      </c>
      <c r="F16" s="2">
        <v>3</v>
      </c>
      <c r="G16" s="2">
        <v>3</v>
      </c>
      <c r="H16" s="2">
        <v>3</v>
      </c>
      <c r="I16" s="2">
        <v>3</v>
      </c>
      <c r="J16" s="2">
        <v>3</v>
      </c>
      <c r="K16" s="5">
        <f t="shared" si="0"/>
        <v>12</v>
      </c>
      <c r="L16" s="5">
        <v>1</v>
      </c>
      <c r="M16" s="3">
        <v>1</v>
      </c>
      <c r="N16" s="5">
        <f t="shared" si="1"/>
        <v>12</v>
      </c>
      <c r="O16" s="5">
        <f t="shared" si="2"/>
        <v>12</v>
      </c>
      <c r="P16" s="9">
        <f t="shared" si="3"/>
        <v>0</v>
      </c>
    </row>
    <row r="17" spans="1:16" x14ac:dyDescent="0.25">
      <c r="A17" t="s">
        <v>32</v>
      </c>
      <c r="B17" s="5">
        <v>2</v>
      </c>
      <c r="C17" s="2">
        <v>4</v>
      </c>
      <c r="D17" s="27">
        <v>4</v>
      </c>
      <c r="E17" s="2">
        <v>4</v>
      </c>
      <c r="F17" s="2">
        <v>6</v>
      </c>
      <c r="G17" s="2">
        <v>6</v>
      </c>
      <c r="H17" s="2">
        <v>6</v>
      </c>
      <c r="I17" s="2">
        <v>9</v>
      </c>
      <c r="J17" s="2">
        <v>9</v>
      </c>
      <c r="K17" s="5">
        <f t="shared" si="0"/>
        <v>19</v>
      </c>
      <c r="L17" s="5">
        <v>1</v>
      </c>
      <c r="M17" s="3">
        <v>1</v>
      </c>
      <c r="N17" s="5">
        <f t="shared" si="1"/>
        <v>19</v>
      </c>
      <c r="O17" s="5">
        <f t="shared" si="2"/>
        <v>19</v>
      </c>
      <c r="P17" s="9">
        <f t="shared" si="3"/>
        <v>0</v>
      </c>
    </row>
    <row r="18" spans="1:16" x14ac:dyDescent="0.25">
      <c r="A18" t="s">
        <v>33</v>
      </c>
      <c r="B18" s="5">
        <v>1</v>
      </c>
      <c r="C18" s="2">
        <v>2</v>
      </c>
      <c r="D18" s="27">
        <v>2</v>
      </c>
      <c r="E18" s="2">
        <v>2</v>
      </c>
      <c r="F18" s="2">
        <v>0</v>
      </c>
      <c r="G18" s="2">
        <v>0</v>
      </c>
      <c r="H18" s="2">
        <v>0</v>
      </c>
      <c r="I18" s="2">
        <v>1</v>
      </c>
      <c r="J18" s="2">
        <v>1</v>
      </c>
      <c r="K18" s="5">
        <f t="shared" si="0"/>
        <v>3</v>
      </c>
      <c r="L18" s="5">
        <v>1</v>
      </c>
      <c r="M18" s="3">
        <v>1</v>
      </c>
      <c r="N18" s="5">
        <f t="shared" si="1"/>
        <v>3</v>
      </c>
      <c r="O18" s="5">
        <f t="shared" si="2"/>
        <v>3</v>
      </c>
      <c r="P18" s="9">
        <f t="shared" si="3"/>
        <v>0</v>
      </c>
    </row>
    <row r="19" spans="1:16" x14ac:dyDescent="0.25">
      <c r="A19" t="s">
        <v>34</v>
      </c>
      <c r="B19" s="5">
        <v>3</v>
      </c>
      <c r="C19" s="2">
        <v>6</v>
      </c>
      <c r="D19" s="27">
        <v>6</v>
      </c>
      <c r="E19" s="2">
        <v>6</v>
      </c>
      <c r="F19" s="2">
        <v>5</v>
      </c>
      <c r="G19" s="2">
        <v>5</v>
      </c>
      <c r="H19" s="2">
        <v>5</v>
      </c>
      <c r="I19" s="2">
        <v>6</v>
      </c>
      <c r="J19" s="2">
        <v>6</v>
      </c>
      <c r="K19" s="5">
        <f t="shared" si="0"/>
        <v>17</v>
      </c>
      <c r="L19" s="5">
        <v>1</v>
      </c>
      <c r="M19" s="3">
        <v>1</v>
      </c>
      <c r="N19" s="5">
        <f t="shared" si="1"/>
        <v>17</v>
      </c>
      <c r="O19" s="5">
        <f t="shared" si="2"/>
        <v>17</v>
      </c>
      <c r="P19" s="9">
        <f t="shared" si="3"/>
        <v>0</v>
      </c>
    </row>
    <row r="20" spans="1:16" x14ac:dyDescent="0.25">
      <c r="A20" t="s">
        <v>35</v>
      </c>
      <c r="B20" s="5">
        <v>2</v>
      </c>
      <c r="C20" s="2">
        <v>4</v>
      </c>
      <c r="D20" s="27">
        <v>4</v>
      </c>
      <c r="E20" s="2">
        <v>4</v>
      </c>
      <c r="F20" s="2">
        <v>0</v>
      </c>
      <c r="G20" s="2">
        <v>0</v>
      </c>
      <c r="H20" s="2">
        <v>0</v>
      </c>
      <c r="I20" s="2">
        <v>3</v>
      </c>
      <c r="J20" s="2">
        <v>3</v>
      </c>
      <c r="K20" s="5">
        <f t="shared" si="0"/>
        <v>7</v>
      </c>
      <c r="L20" s="5">
        <v>1</v>
      </c>
      <c r="M20" s="3">
        <v>1</v>
      </c>
      <c r="N20" s="5">
        <f t="shared" si="1"/>
        <v>7</v>
      </c>
      <c r="O20" s="5">
        <f t="shared" si="2"/>
        <v>7</v>
      </c>
      <c r="P20" s="9">
        <f t="shared" si="3"/>
        <v>0</v>
      </c>
    </row>
    <row r="21" spans="1:16" x14ac:dyDescent="0.25">
      <c r="A21" t="s">
        <v>36</v>
      </c>
      <c r="B21" s="5">
        <v>9</v>
      </c>
      <c r="C21" s="2">
        <v>18</v>
      </c>
      <c r="D21" s="27">
        <v>18</v>
      </c>
      <c r="E21" s="2">
        <v>18</v>
      </c>
      <c r="F21" s="2">
        <v>12</v>
      </c>
      <c r="G21" s="2">
        <v>12</v>
      </c>
      <c r="H21" s="2">
        <v>12</v>
      </c>
      <c r="I21" s="2">
        <v>2</v>
      </c>
      <c r="J21" s="2">
        <v>2</v>
      </c>
      <c r="K21" s="5">
        <f t="shared" si="0"/>
        <v>32</v>
      </c>
      <c r="L21" s="5">
        <v>1</v>
      </c>
      <c r="M21" s="3">
        <v>1</v>
      </c>
      <c r="N21" s="5">
        <f t="shared" si="1"/>
        <v>32</v>
      </c>
      <c r="O21" s="5">
        <f t="shared" si="2"/>
        <v>32</v>
      </c>
      <c r="P21" s="9">
        <f t="shared" si="3"/>
        <v>0</v>
      </c>
    </row>
    <row r="22" spans="1:16" x14ac:dyDescent="0.25">
      <c r="A22" t="s">
        <v>37</v>
      </c>
      <c r="B22" s="5">
        <v>2</v>
      </c>
      <c r="C22" s="2">
        <v>4</v>
      </c>
      <c r="D22" s="27">
        <v>4</v>
      </c>
      <c r="E22" s="2">
        <v>4</v>
      </c>
      <c r="F22" s="2">
        <v>0</v>
      </c>
      <c r="G22" s="2">
        <v>0</v>
      </c>
      <c r="H22" s="2">
        <v>0</v>
      </c>
      <c r="I22" s="2">
        <v>1</v>
      </c>
      <c r="J22" s="2">
        <v>1</v>
      </c>
      <c r="K22" s="5">
        <f t="shared" si="0"/>
        <v>5</v>
      </c>
      <c r="L22" s="5">
        <v>1</v>
      </c>
      <c r="M22" s="3">
        <v>1</v>
      </c>
      <c r="N22" s="5">
        <f t="shared" si="1"/>
        <v>5</v>
      </c>
      <c r="O22" s="5">
        <f t="shared" si="2"/>
        <v>5</v>
      </c>
      <c r="P22" s="9">
        <f t="shared" si="3"/>
        <v>0</v>
      </c>
    </row>
    <row r="23" spans="1:16" x14ac:dyDescent="0.25">
      <c r="A23" t="s">
        <v>38</v>
      </c>
      <c r="B23" s="5">
        <v>2</v>
      </c>
      <c r="C23" s="2">
        <v>4</v>
      </c>
      <c r="D23" s="27">
        <v>4</v>
      </c>
      <c r="E23" s="2">
        <v>4</v>
      </c>
      <c r="F23" s="2">
        <v>4</v>
      </c>
      <c r="G23" s="2">
        <v>4</v>
      </c>
      <c r="H23" s="2">
        <v>4</v>
      </c>
      <c r="I23" s="2">
        <v>4</v>
      </c>
      <c r="J23" s="2">
        <v>4</v>
      </c>
      <c r="K23" s="5">
        <f t="shared" si="0"/>
        <v>12</v>
      </c>
      <c r="L23" s="5">
        <v>1</v>
      </c>
      <c r="M23" s="3">
        <v>1</v>
      </c>
      <c r="N23" s="5">
        <f t="shared" si="1"/>
        <v>12</v>
      </c>
      <c r="O23" s="5">
        <f t="shared" si="2"/>
        <v>12</v>
      </c>
      <c r="P23" s="9">
        <f t="shared" si="3"/>
        <v>0</v>
      </c>
    </row>
    <row r="24" spans="1:16" x14ac:dyDescent="0.25">
      <c r="A24" t="s">
        <v>39</v>
      </c>
      <c r="B24" s="5">
        <v>7</v>
      </c>
      <c r="C24" s="2">
        <v>14</v>
      </c>
      <c r="D24" s="27">
        <v>14</v>
      </c>
      <c r="E24" s="2">
        <v>14</v>
      </c>
      <c r="F24" s="2">
        <v>23</v>
      </c>
      <c r="G24" s="2">
        <v>23</v>
      </c>
      <c r="H24" s="2">
        <v>23</v>
      </c>
      <c r="I24" s="2">
        <v>6</v>
      </c>
      <c r="J24" s="2">
        <v>6</v>
      </c>
      <c r="K24" s="5">
        <f t="shared" si="0"/>
        <v>43</v>
      </c>
      <c r="L24" s="5">
        <v>1</v>
      </c>
      <c r="M24" s="3">
        <v>1</v>
      </c>
      <c r="N24" s="5">
        <f t="shared" si="1"/>
        <v>43</v>
      </c>
      <c r="O24" s="5">
        <f t="shared" si="2"/>
        <v>43</v>
      </c>
      <c r="P24" s="9">
        <f t="shared" si="3"/>
        <v>0</v>
      </c>
    </row>
    <row r="25" spans="1:16" x14ac:dyDescent="0.25">
      <c r="A25" t="s">
        <v>40</v>
      </c>
      <c r="B25" s="5">
        <v>2</v>
      </c>
      <c r="C25" s="2">
        <v>4</v>
      </c>
      <c r="D25" s="27">
        <v>4</v>
      </c>
      <c r="E25" s="2">
        <v>4</v>
      </c>
      <c r="F25" s="2">
        <v>5</v>
      </c>
      <c r="G25" s="2">
        <v>5</v>
      </c>
      <c r="H25" s="2">
        <v>5</v>
      </c>
      <c r="I25" s="2">
        <v>9</v>
      </c>
      <c r="J25" s="2">
        <v>9</v>
      </c>
      <c r="K25" s="5">
        <f t="shared" si="0"/>
        <v>18</v>
      </c>
      <c r="L25" s="5">
        <v>1</v>
      </c>
      <c r="M25" s="3">
        <v>1</v>
      </c>
      <c r="N25" s="5">
        <f t="shared" si="1"/>
        <v>18</v>
      </c>
      <c r="O25" s="5">
        <f t="shared" si="2"/>
        <v>18</v>
      </c>
      <c r="P25" s="9">
        <f t="shared" si="3"/>
        <v>0</v>
      </c>
    </row>
    <row r="26" spans="1:16" x14ac:dyDescent="0.25">
      <c r="A26" t="s">
        <v>41</v>
      </c>
      <c r="B26" s="5">
        <v>3</v>
      </c>
      <c r="C26" s="2">
        <v>6</v>
      </c>
      <c r="D26" s="27">
        <v>6</v>
      </c>
      <c r="E26" s="2">
        <v>6</v>
      </c>
      <c r="F26" s="2">
        <v>5</v>
      </c>
      <c r="G26" s="2">
        <v>5</v>
      </c>
      <c r="H26" s="2">
        <v>5</v>
      </c>
      <c r="I26" s="2">
        <v>6</v>
      </c>
      <c r="J26" s="2">
        <v>6</v>
      </c>
      <c r="K26" s="5">
        <f t="shared" si="0"/>
        <v>17</v>
      </c>
      <c r="L26" s="5">
        <v>1</v>
      </c>
      <c r="M26" s="3">
        <v>1</v>
      </c>
      <c r="N26" s="5">
        <f t="shared" si="1"/>
        <v>17</v>
      </c>
      <c r="O26" s="5">
        <f t="shared" si="2"/>
        <v>17</v>
      </c>
      <c r="P26" s="9">
        <f t="shared" si="3"/>
        <v>0</v>
      </c>
    </row>
    <row r="27" spans="1:16" x14ac:dyDescent="0.25">
      <c r="A27" t="s">
        <v>42</v>
      </c>
      <c r="B27" s="5">
        <v>3</v>
      </c>
      <c r="C27" s="2">
        <v>7</v>
      </c>
      <c r="D27" s="27">
        <v>7</v>
      </c>
      <c r="E27" s="2">
        <v>7</v>
      </c>
      <c r="F27" s="2">
        <v>5</v>
      </c>
      <c r="G27" s="2">
        <v>5</v>
      </c>
      <c r="H27" s="2">
        <v>5</v>
      </c>
      <c r="I27" s="2">
        <v>13</v>
      </c>
      <c r="J27" s="2">
        <v>13</v>
      </c>
      <c r="K27" s="5">
        <f t="shared" si="0"/>
        <v>25</v>
      </c>
      <c r="L27" s="5">
        <v>1</v>
      </c>
      <c r="M27" s="3">
        <v>1</v>
      </c>
      <c r="N27" s="5">
        <f t="shared" si="1"/>
        <v>25</v>
      </c>
      <c r="O27" s="5">
        <f t="shared" si="2"/>
        <v>25</v>
      </c>
      <c r="P27" s="9">
        <f t="shared" si="3"/>
        <v>0</v>
      </c>
    </row>
    <row r="28" spans="1:16" x14ac:dyDescent="0.25">
      <c r="A28" t="s">
        <v>43</v>
      </c>
      <c r="B28" s="5">
        <v>4</v>
      </c>
      <c r="C28" s="2">
        <v>8</v>
      </c>
      <c r="D28" s="27">
        <v>8</v>
      </c>
      <c r="E28" s="2">
        <v>8</v>
      </c>
      <c r="F28" s="2">
        <v>12</v>
      </c>
      <c r="G28" s="2">
        <v>12</v>
      </c>
      <c r="H28" s="2">
        <v>12</v>
      </c>
      <c r="I28" s="2">
        <v>0</v>
      </c>
      <c r="J28" s="2">
        <v>0</v>
      </c>
      <c r="K28" s="5">
        <f t="shared" si="0"/>
        <v>20</v>
      </c>
      <c r="L28" s="5">
        <v>1</v>
      </c>
      <c r="M28" s="3">
        <v>1</v>
      </c>
      <c r="N28" s="5">
        <f t="shared" si="1"/>
        <v>20</v>
      </c>
      <c r="O28" s="5">
        <f t="shared" si="2"/>
        <v>20</v>
      </c>
      <c r="P28" s="9">
        <f t="shared" si="3"/>
        <v>0</v>
      </c>
    </row>
    <row r="29" spans="1:16" x14ac:dyDescent="0.25">
      <c r="A29" t="s">
        <v>44</v>
      </c>
      <c r="B29" s="5">
        <v>3</v>
      </c>
      <c r="C29" s="2">
        <v>6</v>
      </c>
      <c r="D29" s="27">
        <v>6</v>
      </c>
      <c r="E29" s="2">
        <v>6</v>
      </c>
      <c r="F29" s="2">
        <v>6</v>
      </c>
      <c r="G29" s="2">
        <v>6</v>
      </c>
      <c r="H29" s="2">
        <v>6</v>
      </c>
      <c r="I29" s="2">
        <v>15</v>
      </c>
      <c r="J29" s="2">
        <v>15</v>
      </c>
      <c r="K29" s="5">
        <f t="shared" si="0"/>
        <v>27</v>
      </c>
      <c r="L29" s="5">
        <v>1</v>
      </c>
      <c r="M29" s="3">
        <v>1</v>
      </c>
      <c r="N29" s="5">
        <f t="shared" si="1"/>
        <v>27</v>
      </c>
      <c r="O29" s="5">
        <f t="shared" si="2"/>
        <v>27</v>
      </c>
      <c r="P29" s="9">
        <f t="shared" si="3"/>
        <v>0</v>
      </c>
    </row>
    <row r="30" spans="1:16" x14ac:dyDescent="0.25">
      <c r="A30" t="s">
        <v>45</v>
      </c>
      <c r="B30" s="5">
        <v>1</v>
      </c>
      <c r="C30" s="2">
        <v>2</v>
      </c>
      <c r="D30" s="27">
        <v>2</v>
      </c>
      <c r="E30" s="2">
        <v>2</v>
      </c>
      <c r="F30" s="2">
        <v>0</v>
      </c>
      <c r="G30" s="2">
        <v>0</v>
      </c>
      <c r="H30" s="2">
        <v>0</v>
      </c>
      <c r="I30" s="2">
        <v>9</v>
      </c>
      <c r="J30" s="2">
        <v>9</v>
      </c>
      <c r="K30" s="5">
        <f t="shared" si="0"/>
        <v>11</v>
      </c>
      <c r="L30" s="5">
        <v>1</v>
      </c>
      <c r="M30" s="3">
        <v>1</v>
      </c>
      <c r="N30" s="5">
        <f t="shared" si="1"/>
        <v>11</v>
      </c>
      <c r="O30" s="5">
        <f t="shared" si="2"/>
        <v>11</v>
      </c>
      <c r="P30" s="9">
        <f t="shared" si="3"/>
        <v>0</v>
      </c>
    </row>
    <row r="31" spans="1:16" x14ac:dyDescent="0.25">
      <c r="A31" t="s">
        <v>46</v>
      </c>
      <c r="B31" s="5">
        <v>2</v>
      </c>
      <c r="C31" s="2">
        <v>4</v>
      </c>
      <c r="D31" s="27">
        <v>4</v>
      </c>
      <c r="E31" s="2">
        <v>4</v>
      </c>
      <c r="F31" s="2">
        <v>4</v>
      </c>
      <c r="G31" s="2">
        <v>4</v>
      </c>
      <c r="H31" s="2">
        <v>4</v>
      </c>
      <c r="I31" s="2">
        <v>1</v>
      </c>
      <c r="J31" s="2">
        <v>1</v>
      </c>
      <c r="K31" s="5">
        <f t="shared" si="0"/>
        <v>9</v>
      </c>
      <c r="L31" s="5">
        <v>1</v>
      </c>
      <c r="M31" s="3">
        <v>1</v>
      </c>
      <c r="N31" s="5">
        <f t="shared" si="1"/>
        <v>9</v>
      </c>
      <c r="O31" s="5">
        <f t="shared" si="2"/>
        <v>9</v>
      </c>
      <c r="P31" s="9">
        <f t="shared" si="3"/>
        <v>0</v>
      </c>
    </row>
    <row r="32" spans="1:16" x14ac:dyDescent="0.25">
      <c r="A32" t="s">
        <v>47</v>
      </c>
      <c r="B32" s="5">
        <v>7</v>
      </c>
      <c r="C32" s="2">
        <v>14</v>
      </c>
      <c r="D32" s="27">
        <v>14</v>
      </c>
      <c r="E32" s="2">
        <v>14</v>
      </c>
      <c r="F32" s="2">
        <v>10</v>
      </c>
      <c r="G32" s="2">
        <v>10</v>
      </c>
      <c r="H32" s="2">
        <v>10</v>
      </c>
      <c r="I32" s="2">
        <v>10</v>
      </c>
      <c r="J32" s="2">
        <v>10</v>
      </c>
      <c r="K32" s="5">
        <f t="shared" si="0"/>
        <v>34</v>
      </c>
      <c r="L32" s="5">
        <v>1</v>
      </c>
      <c r="M32" s="3">
        <v>1</v>
      </c>
      <c r="N32" s="5">
        <f t="shared" si="1"/>
        <v>34</v>
      </c>
      <c r="O32" s="5">
        <f t="shared" si="2"/>
        <v>34</v>
      </c>
      <c r="P32" s="9">
        <f t="shared" si="3"/>
        <v>0</v>
      </c>
    </row>
    <row r="33" spans="1:16" x14ac:dyDescent="0.25">
      <c r="A33" t="s">
        <v>48</v>
      </c>
      <c r="B33" s="5">
        <v>3</v>
      </c>
      <c r="C33" s="2">
        <v>6</v>
      </c>
      <c r="D33" s="27">
        <v>6</v>
      </c>
      <c r="E33" s="2">
        <v>6</v>
      </c>
      <c r="F33" s="2">
        <v>5</v>
      </c>
      <c r="G33" s="2">
        <v>5</v>
      </c>
      <c r="H33" s="2">
        <v>5</v>
      </c>
      <c r="I33" s="2">
        <v>5</v>
      </c>
      <c r="J33" s="2">
        <v>5</v>
      </c>
      <c r="K33" s="5">
        <f t="shared" si="0"/>
        <v>16</v>
      </c>
      <c r="L33" s="5">
        <v>1</v>
      </c>
      <c r="M33" s="3">
        <v>1</v>
      </c>
      <c r="N33" s="5">
        <f t="shared" si="1"/>
        <v>16</v>
      </c>
      <c r="O33" s="5">
        <f t="shared" si="2"/>
        <v>16</v>
      </c>
      <c r="P33" s="9">
        <f t="shared" si="3"/>
        <v>0</v>
      </c>
    </row>
    <row r="34" spans="1:16" x14ac:dyDescent="0.25">
      <c r="A34" t="s">
        <v>49</v>
      </c>
      <c r="B34" s="5">
        <v>3</v>
      </c>
      <c r="C34" s="2">
        <v>6</v>
      </c>
      <c r="D34" s="27">
        <v>6</v>
      </c>
      <c r="E34" s="2">
        <v>6</v>
      </c>
      <c r="F34" s="2">
        <v>6</v>
      </c>
      <c r="G34" s="2">
        <v>6</v>
      </c>
      <c r="H34" s="2">
        <v>6</v>
      </c>
      <c r="I34" s="2">
        <v>8</v>
      </c>
      <c r="J34" s="2">
        <v>8</v>
      </c>
      <c r="K34" s="5">
        <f t="shared" si="0"/>
        <v>20</v>
      </c>
      <c r="L34" s="5">
        <v>1</v>
      </c>
      <c r="M34" s="3">
        <v>1</v>
      </c>
      <c r="N34" s="5">
        <f t="shared" si="1"/>
        <v>20</v>
      </c>
      <c r="O34" s="5">
        <f t="shared" si="2"/>
        <v>20</v>
      </c>
      <c r="P34" s="9">
        <f t="shared" si="3"/>
        <v>0</v>
      </c>
    </row>
    <row r="35" spans="1:16" x14ac:dyDescent="0.25">
      <c r="A35" t="s">
        <v>50</v>
      </c>
      <c r="B35" s="5">
        <v>4</v>
      </c>
      <c r="C35" s="2">
        <v>8</v>
      </c>
      <c r="D35" s="27">
        <v>8</v>
      </c>
      <c r="E35" s="2">
        <v>8</v>
      </c>
      <c r="F35" s="2">
        <v>9</v>
      </c>
      <c r="G35" s="2">
        <v>9</v>
      </c>
      <c r="H35" s="2">
        <v>9</v>
      </c>
      <c r="I35" s="2">
        <v>14</v>
      </c>
      <c r="J35" s="2">
        <v>14</v>
      </c>
      <c r="K35" s="5">
        <f t="shared" si="0"/>
        <v>31</v>
      </c>
      <c r="L35" s="5">
        <v>1</v>
      </c>
      <c r="M35" s="3">
        <v>1</v>
      </c>
      <c r="N35" s="5">
        <f t="shared" si="1"/>
        <v>31</v>
      </c>
      <c r="O35" s="5">
        <f t="shared" si="2"/>
        <v>31</v>
      </c>
      <c r="P35" s="9">
        <f t="shared" si="3"/>
        <v>0</v>
      </c>
    </row>
    <row r="36" spans="1:16" x14ac:dyDescent="0.25">
      <c r="A36" t="s">
        <v>51</v>
      </c>
      <c r="B36" s="5">
        <v>10</v>
      </c>
      <c r="C36" s="2">
        <v>21</v>
      </c>
      <c r="D36" s="27">
        <v>21</v>
      </c>
      <c r="E36" s="2">
        <v>21</v>
      </c>
      <c r="F36" s="2">
        <v>15</v>
      </c>
      <c r="G36" s="2">
        <v>15</v>
      </c>
      <c r="H36" s="2">
        <v>15</v>
      </c>
      <c r="I36" s="2">
        <v>16</v>
      </c>
      <c r="J36" s="2">
        <v>16</v>
      </c>
      <c r="K36" s="5">
        <f t="shared" si="0"/>
        <v>52</v>
      </c>
      <c r="L36" s="5">
        <v>1</v>
      </c>
      <c r="M36" s="3">
        <v>1</v>
      </c>
      <c r="N36" s="5">
        <f t="shared" si="1"/>
        <v>52</v>
      </c>
      <c r="O36" s="5">
        <f t="shared" si="2"/>
        <v>52</v>
      </c>
      <c r="P36" s="9">
        <f t="shared" si="3"/>
        <v>0</v>
      </c>
    </row>
    <row r="37" spans="1:16" x14ac:dyDescent="0.25">
      <c r="A37" t="s">
        <v>52</v>
      </c>
      <c r="B37" s="5">
        <v>11</v>
      </c>
      <c r="C37" s="2">
        <v>22</v>
      </c>
      <c r="D37" s="27">
        <v>22</v>
      </c>
      <c r="E37" s="2">
        <v>22</v>
      </c>
      <c r="F37" s="2">
        <v>12</v>
      </c>
      <c r="G37" s="2">
        <v>12</v>
      </c>
      <c r="H37" s="2">
        <v>12</v>
      </c>
      <c r="I37" s="2">
        <v>2</v>
      </c>
      <c r="J37" s="2">
        <v>2</v>
      </c>
      <c r="K37" s="5">
        <f t="shared" si="0"/>
        <v>36</v>
      </c>
      <c r="L37" s="5">
        <v>1</v>
      </c>
      <c r="M37" s="3">
        <v>1</v>
      </c>
      <c r="N37" s="5">
        <f t="shared" si="1"/>
        <v>36</v>
      </c>
      <c r="O37" s="5">
        <f t="shared" si="2"/>
        <v>36</v>
      </c>
      <c r="P37" s="9">
        <f t="shared" si="3"/>
        <v>0</v>
      </c>
    </row>
    <row r="38" spans="1:16" x14ac:dyDescent="0.25">
      <c r="A38" t="s">
        <v>53</v>
      </c>
      <c r="B38" s="5">
        <v>4</v>
      </c>
      <c r="C38" s="2">
        <v>8</v>
      </c>
      <c r="D38" s="27">
        <v>8</v>
      </c>
      <c r="E38" s="2">
        <v>8</v>
      </c>
      <c r="F38" s="2">
        <v>8</v>
      </c>
      <c r="G38" s="2">
        <v>8</v>
      </c>
      <c r="H38" s="2">
        <v>8</v>
      </c>
      <c r="I38" s="2">
        <v>6</v>
      </c>
      <c r="J38" s="2">
        <v>6</v>
      </c>
      <c r="K38" s="5">
        <f t="shared" si="0"/>
        <v>22</v>
      </c>
      <c r="L38" s="5">
        <v>1</v>
      </c>
      <c r="M38" s="3">
        <v>1</v>
      </c>
      <c r="N38" s="5">
        <f t="shared" si="1"/>
        <v>22</v>
      </c>
      <c r="O38" s="5">
        <f t="shared" si="2"/>
        <v>22</v>
      </c>
      <c r="P38" s="9">
        <f t="shared" si="3"/>
        <v>0</v>
      </c>
    </row>
    <row r="39" spans="1:16" x14ac:dyDescent="0.25">
      <c r="A39" t="s">
        <v>54</v>
      </c>
      <c r="B39" s="5">
        <v>2</v>
      </c>
      <c r="C39" s="2">
        <v>4</v>
      </c>
      <c r="D39" s="27">
        <v>4</v>
      </c>
      <c r="E39" s="2">
        <v>4</v>
      </c>
      <c r="F39" s="2">
        <v>7</v>
      </c>
      <c r="G39" s="2">
        <v>7</v>
      </c>
      <c r="H39" s="2">
        <v>7</v>
      </c>
      <c r="I39" s="2">
        <v>8</v>
      </c>
      <c r="J39" s="2">
        <v>8</v>
      </c>
      <c r="K39" s="5">
        <f t="shared" si="0"/>
        <v>19</v>
      </c>
      <c r="L39" s="5">
        <v>1</v>
      </c>
      <c r="M39" s="3">
        <v>1</v>
      </c>
      <c r="N39" s="5">
        <f t="shared" si="1"/>
        <v>19</v>
      </c>
      <c r="O39" s="5">
        <f t="shared" si="2"/>
        <v>19</v>
      </c>
      <c r="P39" s="9">
        <f t="shared" si="3"/>
        <v>0</v>
      </c>
    </row>
    <row r="40" spans="1:16" x14ac:dyDescent="0.25">
      <c r="A40" t="s">
        <v>55</v>
      </c>
      <c r="B40" s="5">
        <v>2</v>
      </c>
      <c r="C40" s="2">
        <v>4</v>
      </c>
      <c r="D40" s="27">
        <v>4</v>
      </c>
      <c r="E40" s="2">
        <v>4</v>
      </c>
      <c r="F40" s="2">
        <v>5</v>
      </c>
      <c r="G40" s="2">
        <v>5</v>
      </c>
      <c r="H40" s="2">
        <v>5</v>
      </c>
      <c r="I40" s="2">
        <v>2</v>
      </c>
      <c r="J40" s="2">
        <v>2</v>
      </c>
      <c r="K40" s="5">
        <f t="shared" si="0"/>
        <v>11</v>
      </c>
      <c r="L40" s="5">
        <v>1</v>
      </c>
      <c r="M40" s="3">
        <v>1</v>
      </c>
      <c r="N40" s="5">
        <f t="shared" si="1"/>
        <v>11</v>
      </c>
      <c r="O40" s="5">
        <f t="shared" si="2"/>
        <v>11</v>
      </c>
      <c r="P40" s="9">
        <f t="shared" si="3"/>
        <v>0</v>
      </c>
    </row>
    <row r="41" spans="1:16" x14ac:dyDescent="0.25">
      <c r="A41" t="s">
        <v>56</v>
      </c>
      <c r="B41" s="5">
        <v>3</v>
      </c>
      <c r="C41" s="2">
        <v>6</v>
      </c>
      <c r="D41" s="27">
        <v>6</v>
      </c>
      <c r="E41" s="2">
        <v>6</v>
      </c>
      <c r="F41" s="2">
        <v>4</v>
      </c>
      <c r="G41" s="2">
        <v>4</v>
      </c>
      <c r="H41" s="2">
        <v>4</v>
      </c>
      <c r="I41" s="2">
        <v>0</v>
      </c>
      <c r="J41" s="2">
        <v>0</v>
      </c>
      <c r="K41" s="5">
        <f t="shared" si="0"/>
        <v>10</v>
      </c>
      <c r="L41" s="5">
        <v>1</v>
      </c>
      <c r="M41" s="3">
        <v>1</v>
      </c>
      <c r="N41" s="5">
        <f t="shared" si="1"/>
        <v>10</v>
      </c>
      <c r="O41" s="5">
        <f t="shared" si="2"/>
        <v>10</v>
      </c>
      <c r="P41" s="9">
        <f t="shared" si="3"/>
        <v>0</v>
      </c>
    </row>
    <row r="42" spans="1:16" x14ac:dyDescent="0.25">
      <c r="A42" s="26" t="s">
        <v>57</v>
      </c>
      <c r="B42" s="5">
        <v>5</v>
      </c>
      <c r="C42" s="2">
        <v>10</v>
      </c>
      <c r="D42" s="27">
        <v>10</v>
      </c>
      <c r="E42" s="2">
        <v>10</v>
      </c>
      <c r="F42" s="2">
        <v>10</v>
      </c>
      <c r="G42" s="2">
        <v>10</v>
      </c>
      <c r="H42" s="2">
        <v>10</v>
      </c>
      <c r="I42" s="2">
        <v>0</v>
      </c>
      <c r="J42" s="2">
        <v>0</v>
      </c>
      <c r="K42" s="5">
        <f t="shared" si="0"/>
        <v>20</v>
      </c>
      <c r="L42" s="5">
        <v>1</v>
      </c>
      <c r="M42" s="3">
        <v>1</v>
      </c>
      <c r="N42" s="5">
        <f t="shared" si="1"/>
        <v>20</v>
      </c>
      <c r="O42" s="5">
        <f t="shared" si="2"/>
        <v>20</v>
      </c>
      <c r="P42" s="9">
        <f t="shared" si="3"/>
        <v>0</v>
      </c>
    </row>
    <row r="43" spans="1:16" x14ac:dyDescent="0.25">
      <c r="A43" s="26" t="s">
        <v>58</v>
      </c>
      <c r="B43" s="5">
        <v>4</v>
      </c>
      <c r="C43" s="2">
        <v>8</v>
      </c>
      <c r="D43" s="27">
        <v>8</v>
      </c>
      <c r="E43" s="2">
        <v>8</v>
      </c>
      <c r="F43" s="2">
        <v>5</v>
      </c>
      <c r="G43" s="2">
        <v>5</v>
      </c>
      <c r="H43" s="2">
        <v>5</v>
      </c>
      <c r="I43" s="2">
        <v>11</v>
      </c>
      <c r="J43" s="2">
        <v>11</v>
      </c>
      <c r="K43" s="5">
        <f t="shared" si="0"/>
        <v>24</v>
      </c>
      <c r="L43" s="5">
        <v>1</v>
      </c>
      <c r="M43" s="3">
        <v>1</v>
      </c>
      <c r="N43" s="5">
        <f t="shared" si="1"/>
        <v>24</v>
      </c>
      <c r="O43" s="5">
        <f t="shared" si="2"/>
        <v>24</v>
      </c>
      <c r="P43" s="9">
        <f t="shared" si="3"/>
        <v>0</v>
      </c>
    </row>
    <row r="44" spans="1:16" x14ac:dyDescent="0.25">
      <c r="A44" t="s">
        <v>59</v>
      </c>
      <c r="B44" s="5">
        <v>1</v>
      </c>
      <c r="C44" s="2">
        <v>2</v>
      </c>
      <c r="D44" s="27">
        <v>2</v>
      </c>
      <c r="E44" s="2">
        <v>2</v>
      </c>
      <c r="F44" s="2">
        <v>3</v>
      </c>
      <c r="G44" s="2">
        <v>3</v>
      </c>
      <c r="H44" s="2">
        <v>3</v>
      </c>
      <c r="I44" s="2">
        <v>1</v>
      </c>
      <c r="J44" s="2">
        <v>1</v>
      </c>
      <c r="K44" s="5">
        <f t="shared" si="0"/>
        <v>6</v>
      </c>
      <c r="L44" s="5">
        <v>1</v>
      </c>
      <c r="M44" s="3">
        <v>1</v>
      </c>
      <c r="N44" s="5">
        <f t="shared" si="1"/>
        <v>6</v>
      </c>
      <c r="O44" s="5">
        <f t="shared" si="2"/>
        <v>6</v>
      </c>
      <c r="P44" s="9">
        <f t="shared" si="3"/>
        <v>0</v>
      </c>
    </row>
    <row r="45" spans="1:16" x14ac:dyDescent="0.25">
      <c r="A45" t="s">
        <v>60</v>
      </c>
      <c r="B45" s="5">
        <v>3</v>
      </c>
      <c r="C45" s="2">
        <v>6</v>
      </c>
      <c r="D45" s="27">
        <v>6</v>
      </c>
      <c r="E45" s="2">
        <v>6</v>
      </c>
      <c r="F45" s="2">
        <v>5</v>
      </c>
      <c r="G45" s="2">
        <v>5</v>
      </c>
      <c r="H45" s="2">
        <v>5</v>
      </c>
      <c r="I45" s="2">
        <v>4</v>
      </c>
      <c r="J45" s="2">
        <v>4</v>
      </c>
      <c r="K45" s="5">
        <f t="shared" si="0"/>
        <v>15</v>
      </c>
      <c r="L45" s="5">
        <v>1</v>
      </c>
      <c r="M45" s="3">
        <v>1</v>
      </c>
      <c r="N45" s="5">
        <f t="shared" si="1"/>
        <v>15</v>
      </c>
      <c r="O45" s="5">
        <f t="shared" si="2"/>
        <v>15</v>
      </c>
      <c r="P45" s="9">
        <f t="shared" si="3"/>
        <v>0</v>
      </c>
    </row>
    <row r="46" spans="1:16" x14ac:dyDescent="0.25">
      <c r="A46" t="s">
        <v>61</v>
      </c>
      <c r="B46" s="5">
        <v>2</v>
      </c>
      <c r="C46" s="2">
        <v>4</v>
      </c>
      <c r="D46" s="27">
        <v>4</v>
      </c>
      <c r="E46" s="2">
        <v>4</v>
      </c>
      <c r="F46" s="2">
        <v>2</v>
      </c>
      <c r="G46" s="2">
        <v>2</v>
      </c>
      <c r="H46" s="2">
        <v>2</v>
      </c>
      <c r="I46" s="2">
        <v>6</v>
      </c>
      <c r="J46" s="2">
        <v>6</v>
      </c>
      <c r="K46" s="5">
        <f t="shared" si="0"/>
        <v>12</v>
      </c>
      <c r="L46" s="5">
        <v>1</v>
      </c>
      <c r="M46" s="3">
        <v>1</v>
      </c>
      <c r="N46" s="5">
        <f t="shared" si="1"/>
        <v>12</v>
      </c>
      <c r="O46" s="5">
        <f t="shared" si="2"/>
        <v>12</v>
      </c>
      <c r="P46" s="9">
        <f t="shared" si="3"/>
        <v>0</v>
      </c>
    </row>
    <row r="47" spans="1:16" x14ac:dyDescent="0.25">
      <c r="A47" t="s">
        <v>62</v>
      </c>
      <c r="B47" s="5">
        <v>1</v>
      </c>
      <c r="C47" s="2">
        <v>2</v>
      </c>
      <c r="D47" s="27">
        <v>2</v>
      </c>
      <c r="E47" s="2">
        <v>2</v>
      </c>
      <c r="F47" s="2">
        <v>0</v>
      </c>
      <c r="G47" s="2">
        <v>0</v>
      </c>
      <c r="H47" s="2">
        <v>0</v>
      </c>
      <c r="I47" s="2">
        <v>1</v>
      </c>
      <c r="J47" s="2">
        <v>1</v>
      </c>
      <c r="K47" s="5">
        <f t="shared" si="0"/>
        <v>3</v>
      </c>
      <c r="L47" s="5">
        <v>1</v>
      </c>
      <c r="M47" s="3">
        <v>1</v>
      </c>
      <c r="N47" s="5">
        <f t="shared" si="1"/>
        <v>3</v>
      </c>
      <c r="O47" s="5">
        <f t="shared" si="2"/>
        <v>3</v>
      </c>
      <c r="P47" s="9">
        <f t="shared" si="3"/>
        <v>0</v>
      </c>
    </row>
    <row r="48" spans="1:16" x14ac:dyDescent="0.25">
      <c r="A48" t="s">
        <v>63</v>
      </c>
      <c r="B48" s="5">
        <v>4</v>
      </c>
      <c r="C48" s="2">
        <v>8</v>
      </c>
      <c r="D48" s="27">
        <v>8</v>
      </c>
      <c r="E48" s="2">
        <v>8</v>
      </c>
      <c r="F48" s="2">
        <v>1</v>
      </c>
      <c r="G48" s="2">
        <v>1</v>
      </c>
      <c r="H48" s="2">
        <v>1</v>
      </c>
      <c r="I48" s="2">
        <v>1</v>
      </c>
      <c r="J48" s="2">
        <v>1</v>
      </c>
      <c r="K48" s="5">
        <f t="shared" si="0"/>
        <v>10</v>
      </c>
      <c r="L48" s="5">
        <v>1</v>
      </c>
      <c r="M48" s="3">
        <v>1</v>
      </c>
      <c r="N48" s="5">
        <f t="shared" si="1"/>
        <v>10</v>
      </c>
      <c r="O48" s="5">
        <f t="shared" si="2"/>
        <v>10</v>
      </c>
      <c r="P48" s="9">
        <f t="shared" si="3"/>
        <v>0</v>
      </c>
    </row>
    <row r="49" spans="1:16" x14ac:dyDescent="0.25">
      <c r="A49" t="s">
        <v>64</v>
      </c>
      <c r="B49" s="5">
        <v>5</v>
      </c>
      <c r="C49" s="2">
        <v>10</v>
      </c>
      <c r="D49" s="27">
        <v>10</v>
      </c>
      <c r="E49" s="2">
        <v>10</v>
      </c>
      <c r="F49" s="2">
        <v>9</v>
      </c>
      <c r="G49" s="2">
        <v>9</v>
      </c>
      <c r="H49" s="2">
        <v>9</v>
      </c>
      <c r="I49" s="2">
        <v>2</v>
      </c>
      <c r="J49" s="2">
        <v>2</v>
      </c>
      <c r="K49" s="5">
        <f t="shared" si="0"/>
        <v>21</v>
      </c>
      <c r="L49" s="5">
        <v>1</v>
      </c>
      <c r="M49" s="3">
        <v>1</v>
      </c>
      <c r="N49" s="5">
        <f t="shared" si="1"/>
        <v>21</v>
      </c>
      <c r="O49" s="5">
        <f t="shared" si="2"/>
        <v>21</v>
      </c>
      <c r="P49" s="9">
        <f t="shared" si="3"/>
        <v>0</v>
      </c>
    </row>
    <row r="50" spans="1:16" x14ac:dyDescent="0.25">
      <c r="A50" t="s">
        <v>65</v>
      </c>
      <c r="B50" s="5">
        <v>4</v>
      </c>
      <c r="C50" s="2">
        <v>8</v>
      </c>
      <c r="D50" s="27">
        <v>8</v>
      </c>
      <c r="E50" s="2">
        <v>8</v>
      </c>
      <c r="F50" s="2">
        <v>4</v>
      </c>
      <c r="G50" s="2">
        <v>4</v>
      </c>
      <c r="H50" s="2">
        <v>4</v>
      </c>
      <c r="I50" s="2">
        <v>8</v>
      </c>
      <c r="J50" s="2">
        <v>8</v>
      </c>
      <c r="K50" s="5">
        <f t="shared" si="0"/>
        <v>20</v>
      </c>
      <c r="L50" s="5">
        <v>1</v>
      </c>
      <c r="M50" s="3">
        <v>1</v>
      </c>
      <c r="N50" s="5">
        <f t="shared" si="1"/>
        <v>20</v>
      </c>
      <c r="O50" s="5">
        <f t="shared" si="2"/>
        <v>20</v>
      </c>
      <c r="P50" s="9">
        <f t="shared" si="3"/>
        <v>0</v>
      </c>
    </row>
    <row r="51" spans="1:16" x14ac:dyDescent="0.25">
      <c r="A51" t="s">
        <v>66</v>
      </c>
      <c r="B51" s="5">
        <v>3</v>
      </c>
      <c r="C51" s="2">
        <v>6</v>
      </c>
      <c r="D51" s="27">
        <v>6</v>
      </c>
      <c r="E51" s="2">
        <v>6</v>
      </c>
      <c r="F51" s="2">
        <v>9</v>
      </c>
      <c r="G51" s="2">
        <v>9</v>
      </c>
      <c r="H51" s="2">
        <v>9</v>
      </c>
      <c r="I51" s="2">
        <v>1</v>
      </c>
      <c r="J51" s="2">
        <v>1</v>
      </c>
      <c r="K51" s="5">
        <f t="shared" si="0"/>
        <v>16</v>
      </c>
      <c r="L51" s="5">
        <v>1</v>
      </c>
      <c r="M51" s="3">
        <v>1</v>
      </c>
      <c r="N51" s="5">
        <f t="shared" si="1"/>
        <v>16</v>
      </c>
      <c r="O51" s="5">
        <f t="shared" si="2"/>
        <v>16</v>
      </c>
      <c r="P51" s="9">
        <f t="shared" si="3"/>
        <v>0</v>
      </c>
    </row>
    <row r="52" spans="1:16" x14ac:dyDescent="0.25">
      <c r="A52" t="s">
        <v>67</v>
      </c>
      <c r="B52" s="5">
        <v>13</v>
      </c>
      <c r="C52" s="2">
        <v>28</v>
      </c>
      <c r="D52" s="27">
        <v>28</v>
      </c>
      <c r="E52" s="2">
        <v>28</v>
      </c>
      <c r="F52" s="2">
        <v>24</v>
      </c>
      <c r="G52" s="2">
        <v>24</v>
      </c>
      <c r="H52" s="2">
        <v>24</v>
      </c>
      <c r="I52" s="2">
        <v>4</v>
      </c>
      <c r="J52" s="2">
        <v>4</v>
      </c>
      <c r="K52" s="5">
        <f t="shared" si="0"/>
        <v>56</v>
      </c>
      <c r="L52" s="5">
        <v>1</v>
      </c>
      <c r="M52" s="3">
        <v>1</v>
      </c>
      <c r="N52" s="5">
        <f t="shared" si="1"/>
        <v>56</v>
      </c>
      <c r="O52" s="5">
        <f t="shared" si="2"/>
        <v>56</v>
      </c>
      <c r="P52" s="9">
        <f t="shared" si="3"/>
        <v>0</v>
      </c>
    </row>
    <row r="53" spans="1:16" x14ac:dyDescent="0.25">
      <c r="A53" t="s">
        <v>68</v>
      </c>
      <c r="B53" s="5">
        <v>1</v>
      </c>
      <c r="C53" s="2">
        <v>2</v>
      </c>
      <c r="D53" s="27">
        <v>2</v>
      </c>
      <c r="E53" s="2">
        <v>2</v>
      </c>
      <c r="F53" s="2">
        <v>0</v>
      </c>
      <c r="G53" s="2">
        <v>0</v>
      </c>
      <c r="H53" s="2">
        <v>0</v>
      </c>
      <c r="I53" s="2">
        <v>3</v>
      </c>
      <c r="J53" s="2">
        <v>3</v>
      </c>
      <c r="K53" s="5">
        <f t="shared" si="0"/>
        <v>5</v>
      </c>
      <c r="L53" s="5">
        <v>1</v>
      </c>
      <c r="M53" s="3">
        <v>1</v>
      </c>
      <c r="N53" s="5">
        <f t="shared" si="1"/>
        <v>5</v>
      </c>
      <c r="O53" s="5">
        <f t="shared" si="2"/>
        <v>5</v>
      </c>
      <c r="P53" s="9">
        <f t="shared" si="3"/>
        <v>0</v>
      </c>
    </row>
    <row r="54" spans="1:16" x14ac:dyDescent="0.25">
      <c r="A54" t="s">
        <v>69</v>
      </c>
      <c r="B54" s="5">
        <v>1</v>
      </c>
      <c r="C54" s="2">
        <v>2</v>
      </c>
      <c r="D54" s="27">
        <v>2</v>
      </c>
      <c r="E54" s="2">
        <v>2</v>
      </c>
      <c r="F54" s="2">
        <v>0</v>
      </c>
      <c r="G54" s="2">
        <v>0</v>
      </c>
      <c r="H54" s="2">
        <v>0</v>
      </c>
      <c r="I54" s="2">
        <v>1</v>
      </c>
      <c r="J54" s="2">
        <v>1</v>
      </c>
      <c r="K54" s="5">
        <f t="shared" si="0"/>
        <v>3</v>
      </c>
      <c r="L54" s="5">
        <v>1</v>
      </c>
      <c r="M54" s="3">
        <v>1</v>
      </c>
      <c r="N54" s="5">
        <f t="shared" si="1"/>
        <v>3</v>
      </c>
      <c r="O54" s="5">
        <f t="shared" si="2"/>
        <v>3</v>
      </c>
      <c r="P54" s="9">
        <f t="shared" si="3"/>
        <v>0</v>
      </c>
    </row>
    <row r="55" spans="1:16" x14ac:dyDescent="0.25">
      <c r="A55" t="s">
        <v>70</v>
      </c>
      <c r="B55" s="5">
        <v>2</v>
      </c>
      <c r="C55" s="2">
        <v>4</v>
      </c>
      <c r="D55" s="27">
        <v>4</v>
      </c>
      <c r="E55" s="2">
        <v>4</v>
      </c>
      <c r="F55" s="2">
        <v>3</v>
      </c>
      <c r="G55" s="2">
        <v>3</v>
      </c>
      <c r="H55" s="2">
        <v>3</v>
      </c>
      <c r="I55" s="2">
        <v>11</v>
      </c>
      <c r="J55" s="2">
        <v>11</v>
      </c>
      <c r="K55" s="5">
        <f t="shared" si="0"/>
        <v>18</v>
      </c>
      <c r="L55" s="5">
        <v>1</v>
      </c>
      <c r="M55" s="3">
        <v>1</v>
      </c>
      <c r="N55" s="5">
        <f t="shared" si="1"/>
        <v>18</v>
      </c>
      <c r="O55" s="5">
        <f t="shared" si="2"/>
        <v>18</v>
      </c>
      <c r="P55" s="9">
        <f t="shared" si="3"/>
        <v>0</v>
      </c>
    </row>
    <row r="56" spans="1:16" ht="15.75" thickBot="1" x14ac:dyDescent="0.3">
      <c r="A56" s="10"/>
      <c r="B56" s="11"/>
      <c r="C56" s="12">
        <f t="shared" ref="C56:O56" si="4">SUM(C4:C55)</f>
        <v>417</v>
      </c>
      <c r="D56" s="12">
        <f t="shared" si="4"/>
        <v>417</v>
      </c>
      <c r="E56" s="12">
        <f t="shared" si="4"/>
        <v>417</v>
      </c>
      <c r="F56" s="12">
        <f t="shared" si="4"/>
        <v>341</v>
      </c>
      <c r="G56" s="12">
        <f t="shared" si="4"/>
        <v>341</v>
      </c>
      <c r="H56" s="12">
        <f t="shared" si="4"/>
        <v>341</v>
      </c>
      <c r="I56" s="12">
        <f t="shared" si="4"/>
        <v>288</v>
      </c>
      <c r="J56" s="12">
        <f t="shared" si="4"/>
        <v>288</v>
      </c>
      <c r="K56" s="12">
        <f t="shared" si="4"/>
        <v>1046</v>
      </c>
      <c r="L56" s="12">
        <f t="shared" si="4"/>
        <v>52</v>
      </c>
      <c r="M56" s="12">
        <f t="shared" si="4"/>
        <v>52</v>
      </c>
      <c r="N56" s="12">
        <f t="shared" si="4"/>
        <v>1046</v>
      </c>
      <c r="O56" s="12">
        <f t="shared" si="4"/>
        <v>1046</v>
      </c>
      <c r="P56" s="9">
        <f>SUMPRODUCT($C$3:$O$3,C56:O56)</f>
        <v>0</v>
      </c>
    </row>
    <row r="57" spans="1:16" ht="15.75" thickBot="1" x14ac:dyDescent="0.3"/>
    <row r="58" spans="1:16" x14ac:dyDescent="0.25">
      <c r="A58" s="34" t="s">
        <v>71</v>
      </c>
      <c r="B58" s="35"/>
      <c r="C58" s="35"/>
      <c r="D58" s="35"/>
      <c r="E58" s="35"/>
      <c r="F58" s="35"/>
      <c r="G58" s="35"/>
      <c r="H58" s="35"/>
      <c r="I58" s="35"/>
      <c r="J58" s="35"/>
      <c r="K58" s="35"/>
      <c r="L58" s="35"/>
      <c r="M58" s="35"/>
      <c r="N58" s="35"/>
      <c r="O58" s="35"/>
      <c r="P58" s="36"/>
    </row>
    <row r="59" spans="1:16" x14ac:dyDescent="0.25">
      <c r="A59" s="37"/>
      <c r="B59" s="38"/>
      <c r="C59" s="38"/>
      <c r="D59" s="38"/>
      <c r="E59" s="38"/>
      <c r="F59" s="38"/>
      <c r="G59" s="38"/>
      <c r="H59" s="38"/>
      <c r="I59" s="38"/>
      <c r="J59" s="38"/>
      <c r="K59" s="38"/>
      <c r="L59" s="38"/>
      <c r="M59" s="38"/>
      <c r="N59" s="38"/>
      <c r="O59" s="38"/>
      <c r="P59" s="39"/>
    </row>
    <row r="60" spans="1:16" x14ac:dyDescent="0.25">
      <c r="A60" s="37"/>
      <c r="B60" s="38"/>
      <c r="C60" s="38"/>
      <c r="D60" s="38"/>
      <c r="E60" s="38"/>
      <c r="F60" s="38"/>
      <c r="G60" s="38"/>
      <c r="H60" s="38"/>
      <c r="I60" s="38"/>
      <c r="J60" s="38"/>
      <c r="K60" s="38"/>
      <c r="L60" s="38"/>
      <c r="M60" s="38"/>
      <c r="N60" s="38"/>
      <c r="O60" s="38"/>
      <c r="P60" s="39"/>
    </row>
    <row r="61" spans="1:16" x14ac:dyDescent="0.25">
      <c r="A61" s="37"/>
      <c r="B61" s="38"/>
      <c r="C61" s="38"/>
      <c r="D61" s="38"/>
      <c r="E61" s="38"/>
      <c r="F61" s="38"/>
      <c r="G61" s="38"/>
      <c r="H61" s="38"/>
      <c r="I61" s="38"/>
      <c r="J61" s="38"/>
      <c r="K61" s="38"/>
      <c r="L61" s="38"/>
      <c r="M61" s="38"/>
      <c r="N61" s="38"/>
      <c r="O61" s="38"/>
      <c r="P61" s="39"/>
    </row>
    <row r="62" spans="1:16" x14ac:dyDescent="0.25">
      <c r="A62" s="37"/>
      <c r="B62" s="38"/>
      <c r="C62" s="38"/>
      <c r="D62" s="38"/>
      <c r="E62" s="38"/>
      <c r="F62" s="38"/>
      <c r="G62" s="38"/>
      <c r="H62" s="38"/>
      <c r="I62" s="38"/>
      <c r="J62" s="38"/>
      <c r="K62" s="38"/>
      <c r="L62" s="38"/>
      <c r="M62" s="38"/>
      <c r="N62" s="38"/>
      <c r="O62" s="38"/>
      <c r="P62" s="39"/>
    </row>
    <row r="63" spans="1:16" ht="120" customHeight="1" thickBot="1" x14ac:dyDescent="0.3">
      <c r="A63" s="40"/>
      <c r="B63" s="41"/>
      <c r="C63" s="41"/>
      <c r="D63" s="41"/>
      <c r="E63" s="41"/>
      <c r="F63" s="41"/>
      <c r="G63" s="41"/>
      <c r="H63" s="41"/>
      <c r="I63" s="41"/>
      <c r="J63" s="41"/>
      <c r="K63" s="41"/>
      <c r="L63" s="41"/>
      <c r="M63" s="41"/>
      <c r="N63" s="41"/>
      <c r="O63" s="41"/>
      <c r="P63" s="42"/>
    </row>
  </sheetData>
  <mergeCells count="3">
    <mergeCell ref="C1:O1"/>
    <mergeCell ref="A3:B3"/>
    <mergeCell ref="A58:P63"/>
  </mergeCells>
  <pageMargins left="0.25" right="0.2" top="0.75" bottom="0.5" header="0.3" footer="0.3"/>
  <pageSetup paperSize="5" fitToHeight="4" orientation="landscape" r:id="rId1"/>
  <headerFooter>
    <oddHeader xml:space="preserve">&amp;C &amp;"-,Bold"20RFP092 - Campus LAN Switch Upgrades 
Attachment A - Cost Estimates
Campus Summary </oddHeader>
    <oddFooter>&amp;RPage &amp;P of &amp;N</oddFooter>
  </headerFooter>
  <rowBreaks count="1" manualBreakCount="1">
    <brk id="57"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8"/>
  <sheetViews>
    <sheetView workbookViewId="0"/>
  </sheetViews>
  <sheetFormatPr defaultRowHeight="15" x14ac:dyDescent="0.25"/>
  <cols>
    <col min="1" max="1" width="20.42578125" style="4" customWidth="1"/>
    <col min="2" max="2" width="32.140625" customWidth="1"/>
    <col min="3" max="3" width="55.42578125" customWidth="1"/>
    <col min="4" max="5" width="12.42578125" customWidth="1"/>
    <col min="6" max="6" width="17.42578125" customWidth="1"/>
  </cols>
  <sheetData>
    <row r="1" spans="1:18" x14ac:dyDescent="0.25">
      <c r="C1" s="18" t="s">
        <v>72</v>
      </c>
      <c r="D1" s="16"/>
      <c r="E1" s="16"/>
      <c r="F1" s="16"/>
      <c r="G1" s="16"/>
      <c r="H1" s="16"/>
      <c r="I1" s="16"/>
      <c r="J1" s="16"/>
      <c r="K1" s="16"/>
      <c r="L1" s="16"/>
      <c r="M1" s="16"/>
      <c r="N1" s="16"/>
      <c r="O1" s="16"/>
      <c r="P1" s="16"/>
      <c r="Q1" s="16"/>
      <c r="R1" s="16"/>
    </row>
    <row r="2" spans="1:18" x14ac:dyDescent="0.25">
      <c r="B2" s="16"/>
      <c r="C2" s="16"/>
      <c r="D2" s="16"/>
      <c r="E2" s="16"/>
      <c r="F2" s="16"/>
      <c r="G2" s="16"/>
      <c r="H2" s="16"/>
      <c r="I2" s="16"/>
      <c r="J2" s="16"/>
      <c r="K2" s="16"/>
      <c r="L2" s="16"/>
      <c r="M2" s="16"/>
      <c r="N2" s="16"/>
      <c r="O2" s="16"/>
      <c r="P2" s="16"/>
      <c r="Q2" s="16"/>
      <c r="R2" s="16"/>
    </row>
    <row r="3" spans="1:18" s="4" customFormat="1" ht="30" x14ac:dyDescent="0.25">
      <c r="A3" s="19" t="s">
        <v>73</v>
      </c>
      <c r="B3" s="19" t="s">
        <v>74</v>
      </c>
      <c r="C3" s="19" t="s">
        <v>75</v>
      </c>
      <c r="D3" s="19" t="s">
        <v>76</v>
      </c>
      <c r="E3" s="19" t="s">
        <v>77</v>
      </c>
      <c r="F3" s="19" t="s">
        <v>78</v>
      </c>
      <c r="G3" s="17"/>
      <c r="H3" s="17"/>
      <c r="I3" s="17"/>
      <c r="J3" s="17"/>
      <c r="K3" s="17"/>
      <c r="L3" s="17"/>
      <c r="M3" s="17"/>
      <c r="N3" s="17"/>
      <c r="O3" s="17"/>
      <c r="P3" s="17"/>
      <c r="Q3" s="17"/>
      <c r="R3" s="17"/>
    </row>
    <row r="4" spans="1:18" ht="29.1" customHeight="1" x14ac:dyDescent="0.25">
      <c r="A4" s="5" t="s">
        <v>79</v>
      </c>
      <c r="B4" s="21" t="s">
        <v>3</v>
      </c>
      <c r="C4" s="20" t="s">
        <v>80</v>
      </c>
      <c r="D4" s="20"/>
      <c r="E4" s="20"/>
      <c r="F4" s="20"/>
    </row>
    <row r="5" spans="1:18" ht="29.1" customHeight="1" x14ac:dyDescent="0.25">
      <c r="A5" s="5" t="s">
        <v>79</v>
      </c>
      <c r="B5" s="21" t="s">
        <v>4</v>
      </c>
      <c r="C5" s="20" t="s">
        <v>81</v>
      </c>
      <c r="D5" s="20"/>
      <c r="E5" s="20"/>
      <c r="F5" s="20"/>
    </row>
    <row r="6" spans="1:18" ht="29.1" customHeight="1" x14ac:dyDescent="0.25">
      <c r="A6" s="5" t="s">
        <v>79</v>
      </c>
      <c r="B6" s="21" t="s">
        <v>5</v>
      </c>
      <c r="C6" s="20" t="s">
        <v>82</v>
      </c>
      <c r="D6" s="20"/>
      <c r="E6" s="20"/>
      <c r="F6" s="20"/>
    </row>
    <row r="7" spans="1:18" ht="29.1" customHeight="1" x14ac:dyDescent="0.25">
      <c r="A7" s="5" t="s">
        <v>79</v>
      </c>
      <c r="B7" s="21" t="s">
        <v>6</v>
      </c>
      <c r="C7" s="20" t="s">
        <v>83</v>
      </c>
      <c r="D7" s="20"/>
      <c r="E7" s="20"/>
      <c r="F7" s="20"/>
    </row>
    <row r="8" spans="1:18" ht="29.1" customHeight="1" x14ac:dyDescent="0.25">
      <c r="A8" s="5" t="s">
        <v>79</v>
      </c>
      <c r="B8" s="21" t="s">
        <v>7</v>
      </c>
      <c r="C8" s="20" t="s">
        <v>84</v>
      </c>
      <c r="D8" s="20"/>
      <c r="E8" s="20"/>
      <c r="F8" s="20"/>
    </row>
    <row r="9" spans="1:18" ht="29.1" customHeight="1" x14ac:dyDescent="0.25">
      <c r="A9" s="5" t="s">
        <v>79</v>
      </c>
      <c r="B9" s="21" t="s">
        <v>8</v>
      </c>
      <c r="C9" s="20" t="s">
        <v>85</v>
      </c>
      <c r="D9" s="20"/>
      <c r="E9" s="20"/>
      <c r="F9" s="20"/>
    </row>
    <row r="10" spans="1:18" ht="29.1" customHeight="1" x14ac:dyDescent="0.25">
      <c r="A10" s="5" t="s">
        <v>79</v>
      </c>
      <c r="B10" s="21" t="s">
        <v>9</v>
      </c>
      <c r="C10" s="20" t="s">
        <v>86</v>
      </c>
      <c r="D10" s="20"/>
      <c r="E10" s="20"/>
      <c r="F10" s="20"/>
    </row>
    <row r="11" spans="1:18" ht="29.1" customHeight="1" x14ac:dyDescent="0.25">
      <c r="A11" s="5" t="s">
        <v>79</v>
      </c>
      <c r="B11" s="21" t="s">
        <v>10</v>
      </c>
      <c r="C11" s="20" t="s">
        <v>87</v>
      </c>
      <c r="D11" s="20"/>
      <c r="E11" s="20"/>
      <c r="F11" s="20"/>
    </row>
    <row r="12" spans="1:18" ht="29.1" customHeight="1" x14ac:dyDescent="0.25">
      <c r="A12" s="5" t="s">
        <v>79</v>
      </c>
      <c r="B12" s="21" t="s">
        <v>11</v>
      </c>
      <c r="C12" s="23" t="s">
        <v>88</v>
      </c>
      <c r="D12" s="20"/>
      <c r="E12" s="20"/>
      <c r="F12" s="20"/>
    </row>
    <row r="13" spans="1:18" ht="29.1" customHeight="1" x14ac:dyDescent="0.25">
      <c r="A13" s="5" t="s">
        <v>79</v>
      </c>
      <c r="B13" s="21" t="s">
        <v>12</v>
      </c>
      <c r="C13" s="23" t="s">
        <v>89</v>
      </c>
      <c r="D13" s="20"/>
      <c r="E13" s="20"/>
      <c r="F13" s="20"/>
    </row>
    <row r="14" spans="1:18" ht="29.1" customHeight="1" x14ac:dyDescent="0.25">
      <c r="A14" s="5"/>
      <c r="B14" s="21" t="s">
        <v>90</v>
      </c>
      <c r="C14" s="20" t="s">
        <v>91</v>
      </c>
      <c r="D14" s="20"/>
      <c r="E14" s="20"/>
      <c r="F14" s="20"/>
    </row>
    <row r="15" spans="1:18" ht="29.1" customHeight="1" x14ac:dyDescent="0.25">
      <c r="A15" s="5"/>
      <c r="B15" s="21" t="s">
        <v>92</v>
      </c>
      <c r="C15" s="20" t="s">
        <v>93</v>
      </c>
      <c r="D15" s="20"/>
      <c r="E15" s="20"/>
      <c r="F15" s="20"/>
    </row>
    <row r="16" spans="1:18" ht="34.5" customHeight="1" x14ac:dyDescent="0.25">
      <c r="A16" s="5"/>
      <c r="B16" s="21" t="s">
        <v>94</v>
      </c>
      <c r="C16" s="23" t="s">
        <v>95</v>
      </c>
      <c r="D16" s="20"/>
      <c r="E16" s="20"/>
      <c r="F16" s="20"/>
    </row>
    <row r="18" spans="3:3" x14ac:dyDescent="0.25">
      <c r="C18" t="s">
        <v>96</v>
      </c>
    </row>
  </sheetData>
  <pageMargins left="0.2" right="0.2" top="0.75" bottom="0.75" header="0.3" footer="0.3"/>
  <pageSetup scale="90" orientation="landscape" r:id="rId1"/>
  <headerFooter>
    <oddHeader>&amp;C&amp;"-,Bold"20RFP092 - Campus LAN Switch Upgrades 
Attachment A - Cost Estimates
Unit Costs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3EE16DBAAF68B47B0BEBD158C50CBDA" ma:contentTypeVersion="14" ma:contentTypeDescription="Create a new document." ma:contentTypeScope="" ma:versionID="2d710eee3e59425943fc18a5bcf6f62d">
  <xsd:schema xmlns:xsd="http://www.w3.org/2001/XMLSchema" xmlns:xs="http://www.w3.org/2001/XMLSchema" xmlns:p="http://schemas.microsoft.com/office/2006/metadata/properties" xmlns:ns2="199c8dec-7e6e-4972-a2d7-03d9ccdffd61" xmlns:ns3="398a0f38-619d-4438-af28-013efcabb9d1" targetNamespace="http://schemas.microsoft.com/office/2006/metadata/properties" ma:root="true" ma:fieldsID="888d6f72724e71dc2638c977d06f9ea7" ns2:_="" ns3:_="">
    <xsd:import namespace="199c8dec-7e6e-4972-a2d7-03d9ccdffd61"/>
    <xsd:import namespace="398a0f38-619d-4438-af28-013efcabb9d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EventHashCode" minOccurs="0"/>
                <xsd:element ref="ns2:MediaServiceGenerationTime" minOccurs="0"/>
                <xsd:element ref="ns2:Comment"/>
                <xsd:element ref="ns2:Dat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9c8dec-7e6e-4972-a2d7-03d9ccdffd6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Comment" ma:index="18" ma:displayName="Comment" ma:description="Comments" ma:internalName="Comment">
      <xsd:simpleType>
        <xsd:restriction base="dms:Text">
          <xsd:maxLength value="255"/>
        </xsd:restriction>
      </xsd:simpleType>
    </xsd:element>
    <xsd:element name="Date" ma:index="19" nillable="true" ma:displayName="Date" ma:format="DateOnly" ma:internalName="Date">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8a0f38-619d-4438-af28-013efcabb9d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 xmlns="199c8dec-7e6e-4972-a2d7-03d9ccdffd61"/>
    <Date xmlns="199c8dec-7e6e-4972-a2d7-03d9ccdffd61" xsi:nil="true"/>
  </documentManagement>
</p:properties>
</file>

<file path=customXml/itemProps1.xml><?xml version="1.0" encoding="utf-8"?>
<ds:datastoreItem xmlns:ds="http://schemas.openxmlformats.org/officeDocument/2006/customXml" ds:itemID="{91A60DD4-EAAB-4E2A-ACE8-1EE7A53665CD}">
  <ds:schemaRefs>
    <ds:schemaRef ds:uri="http://schemas.microsoft.com/sharepoint/v3/contenttype/forms"/>
  </ds:schemaRefs>
</ds:datastoreItem>
</file>

<file path=customXml/itemProps2.xml><?xml version="1.0" encoding="utf-8"?>
<ds:datastoreItem xmlns:ds="http://schemas.openxmlformats.org/officeDocument/2006/customXml" ds:itemID="{48998D31-721C-4D20-91CF-E83F0575FF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9c8dec-7e6e-4972-a2d7-03d9ccdffd61"/>
    <ds:schemaRef ds:uri="398a0f38-619d-4438-af28-013efcabb9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A7D47A-9F7F-4654-BA1E-36251783CCFA}">
  <ds:schemaRefs>
    <ds:schemaRef ds:uri="http://www.w3.org/XML/1998/namespace"/>
    <ds:schemaRef ds:uri="http://purl.org/dc/dcmityp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398a0f38-619d-4438-af28-013efcabb9d1"/>
    <ds:schemaRef ds:uri="199c8dec-7e6e-4972-a2d7-03d9ccdffd61"/>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Cost Estimate - Summary V1</vt:lpstr>
      <vt:lpstr>Cost Estimate - Summary V2</vt:lpstr>
      <vt:lpstr>Unit Cost</vt:lpstr>
      <vt:lpstr>'Cost Estimate - Summary V1'!Print_Area</vt:lpstr>
      <vt:lpstr>'Cost Estimate - Summary V2'!Print_Area</vt:lpstr>
      <vt:lpstr>'Unit Cost'!Print_Area</vt:lpstr>
      <vt:lpstr>'Cost Estimate - Summary V1'!Print_Titles</vt:lpstr>
      <vt:lpstr>'Cost Estimate - Summary V2'!Print_Titles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Judice</dc:creator>
  <cp:keywords/>
  <dc:description/>
  <cp:lastModifiedBy>AISD</cp:lastModifiedBy>
  <cp:revision/>
  <cp:lastPrinted>2020-01-21T16:53:54Z</cp:lastPrinted>
  <dcterms:created xsi:type="dcterms:W3CDTF">2019-11-08T16:48:41Z</dcterms:created>
  <dcterms:modified xsi:type="dcterms:W3CDTF">2020-01-21T21:43:39Z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0x01010043EE16DBAAF68B47B0BEBD158C50CBDA</vt:lpwstr>
  </property>
</Properties>
</file>