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Solicitation Project Files\20 Project Files\20CSP046 - 200021-ORTEGA ES Renovations\HUB Package\"/>
    </mc:Choice>
  </mc:AlternateContent>
  <workbookProtection workbookPassword="C989" lockStructure="1"/>
  <bookViews>
    <workbookView xWindow="0" yWindow="0" windowWidth="19200" windowHeight="7230" activeTab="1"/>
  </bookViews>
  <sheets>
    <sheet name="DS and HUR" sheetId="1" r:id="rId1"/>
    <sheet name="Continuation Sheet" sheetId="2" r:id="rId2"/>
  </sheets>
  <definedNames>
    <definedName name="_xlnm.Print_Area" localSheetId="1">'Continuation Sheet'!$A$1:$L$29</definedName>
    <definedName name="_xlnm.Print_Area" localSheetId="0">'DS and HUR'!$A$1:$J$44</definedName>
    <definedName name="Z_1F245EF0_C06B_4525_B4CC_A80A1F6AA555_.wvu.PrintArea" localSheetId="1" hidden="1">'Continuation Sheet'!$A$1:$L$29</definedName>
    <definedName name="Z_1F245EF0_C06B_4525_B4CC_A80A1F6AA555_.wvu.PrintArea" localSheetId="0" hidden="1">'DS and HUR'!$A$1:$J$44</definedName>
  </definedNames>
  <calcPr calcId="162913"/>
  <customWorkbookViews>
    <customWorkbookView name="aisd - Personal View" guid="{1F245EF0-C06B-4525-B4CC-A80A1F6AA555}" mergeInterval="0" personalView="1" maximized="1" windowWidth="1676" windowHeight="825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4" i="2" l="1"/>
  <c r="C7" i="2"/>
  <c r="C4" i="2"/>
  <c r="J28" i="1" l="1"/>
  <c r="G38" i="1"/>
  <c r="G35" i="1"/>
  <c r="I26" i="2" l="1"/>
  <c r="I25" i="2"/>
  <c r="I24" i="2"/>
  <c r="I23" i="2"/>
  <c r="I22" i="2"/>
  <c r="I21" i="2"/>
  <c r="I20" i="2"/>
  <c r="I19" i="2"/>
  <c r="I18" i="2"/>
  <c r="I17" i="2"/>
  <c r="I16" i="2"/>
  <c r="I15" i="2"/>
  <c r="I14" i="2"/>
  <c r="F42" i="1"/>
  <c r="K14" i="2" l="1"/>
  <c r="K25" i="2" l="1"/>
  <c r="K24" i="2"/>
  <c r="K23" i="2"/>
  <c r="K22" i="2"/>
  <c r="K26" i="2" l="1"/>
  <c r="K21" i="2"/>
  <c r="K20" i="2"/>
  <c r="K19" i="2"/>
  <c r="K18" i="2"/>
  <c r="K17" i="2"/>
  <c r="K16" i="2"/>
  <c r="K15" i="2"/>
  <c r="I41" i="1"/>
  <c r="I40" i="1"/>
  <c r="I39" i="1"/>
  <c r="I38" i="1"/>
  <c r="I37" i="1"/>
  <c r="I36" i="1"/>
  <c r="I35" i="1"/>
  <c r="I27" i="1"/>
  <c r="I26" i="1"/>
  <c r="H42" i="1" l="1"/>
  <c r="H28" i="1"/>
  <c r="J27" i="2" l="1"/>
  <c r="H43" i="1"/>
  <c r="G36" i="1"/>
  <c r="J42" i="1"/>
  <c r="L27" i="2" s="1"/>
  <c r="G41" i="1"/>
  <c r="G40" i="1"/>
  <c r="G39" i="1"/>
  <c r="G37" i="1"/>
  <c r="G26" i="1"/>
  <c r="G27" i="1"/>
  <c r="J28" i="2" l="1"/>
  <c r="J43" i="1"/>
  <c r="L28" i="2"/>
  <c r="H27" i="2"/>
  <c r="F28" i="1"/>
  <c r="I28" i="2" l="1"/>
  <c r="I27" i="2"/>
  <c r="G28" i="1"/>
  <c r="I28" i="1"/>
  <c r="I42" i="1"/>
  <c r="G42" i="1"/>
  <c r="F43" i="1"/>
  <c r="H28" i="2" s="1"/>
  <c r="K27" i="2" l="1"/>
  <c r="G43" i="1"/>
  <c r="I43" i="1"/>
  <c r="K28" i="2" l="1"/>
</calcChain>
</file>

<file path=xl/sharedStrings.xml><?xml version="1.0" encoding="utf-8"?>
<sst xmlns="http://schemas.openxmlformats.org/spreadsheetml/2006/main" count="96" uniqueCount="59">
  <si>
    <t>Name of Prime Firm or Team:</t>
  </si>
  <si>
    <t>Date:</t>
  </si>
  <si>
    <t>Prime Firm(s)</t>
  </si>
  <si>
    <t>Phone No.</t>
  </si>
  <si>
    <t>Address</t>
  </si>
  <si>
    <t>Area of Work</t>
  </si>
  <si>
    <t>HUB Code*</t>
  </si>
  <si>
    <t>(Do not type in the shaded boxes.)</t>
  </si>
  <si>
    <t xml:space="preserve"> </t>
  </si>
  <si>
    <t>Inv. #:</t>
  </si>
  <si>
    <t>Rev. #:</t>
  </si>
  <si>
    <t>Is this Revised (Y/N)?</t>
  </si>
  <si>
    <t>Is this the Initial Form (Y/N)?</t>
  </si>
  <si>
    <t>Subcontractor(s) / Supplier(s)</t>
  </si>
  <si>
    <t>Continuation Sheet attached (Y/N)?</t>
  </si>
  <si>
    <t>(Full legal name of firm, including DBA (if applicable)</t>
  </si>
  <si>
    <t>Women Business Enterprise (WBE)</t>
  </si>
  <si>
    <t>Proposed Participation %:</t>
  </si>
  <si>
    <t>(Full legal name of firm, inluding DBA, if applicable)</t>
  </si>
  <si>
    <t>Project Number &amp; Name:</t>
  </si>
  <si>
    <t>(A)</t>
  </si>
  <si>
    <t>(B)</t>
  </si>
  <si>
    <t>(C)</t>
  </si>
  <si>
    <t>(D)</t>
  </si>
  <si>
    <t>(E)</t>
  </si>
  <si>
    <t>Contract Amount Proposed/Performed by Prime Firm(s) (incl. this C.O. or Contract Amend.)</t>
  </si>
  <si>
    <t>% of Total Bid/ Proposal or Contract</t>
  </si>
  <si>
    <t xml:space="preserve">$ Amount Paid to Date including this Pay Application </t>
  </si>
  <si>
    <t xml:space="preserve">% Paid to Date </t>
  </si>
  <si>
    <t xml:space="preserve">$ Amount in this Pay Application </t>
  </si>
  <si>
    <r>
      <t xml:space="preserve">* HUB Codes:  AA </t>
    </r>
    <r>
      <rPr>
        <sz val="13"/>
        <rFont val="Arial"/>
        <family val="2"/>
      </rPr>
      <t>= African American;</t>
    </r>
    <r>
      <rPr>
        <b/>
        <sz val="13"/>
        <rFont val="Arial"/>
        <family val="2"/>
      </rPr>
      <t xml:space="preserve"> H </t>
    </r>
    <r>
      <rPr>
        <sz val="13"/>
        <rFont val="Arial"/>
        <family val="2"/>
      </rPr>
      <t>= Hispanic;</t>
    </r>
    <r>
      <rPr>
        <b/>
        <sz val="13"/>
        <rFont val="Arial"/>
        <family val="2"/>
      </rPr>
      <t xml:space="preserve"> A/NA </t>
    </r>
    <r>
      <rPr>
        <sz val="13"/>
        <rFont val="Arial"/>
        <family val="2"/>
      </rPr>
      <t>= Asian/Native American;</t>
    </r>
    <r>
      <rPr>
        <b/>
        <sz val="13"/>
        <rFont val="Arial"/>
        <family val="2"/>
      </rPr>
      <t xml:space="preserve"> WBE </t>
    </r>
    <r>
      <rPr>
        <sz val="13"/>
        <rFont val="Arial"/>
        <family val="2"/>
      </rPr>
      <t>= Woman Business Enterprise;</t>
    </r>
    <r>
      <rPr>
        <b/>
        <sz val="13"/>
        <rFont val="Arial"/>
        <family val="2"/>
      </rPr>
      <t xml:space="preserve"> MBE </t>
    </r>
    <r>
      <rPr>
        <sz val="13"/>
        <rFont val="Arial"/>
        <family val="2"/>
      </rPr>
      <t>= Minority Business Enterprise;</t>
    </r>
    <r>
      <rPr>
        <b/>
        <sz val="13"/>
        <rFont val="Arial"/>
        <family val="2"/>
      </rPr>
      <t xml:space="preserve"> NON </t>
    </r>
    <r>
      <rPr>
        <sz val="13"/>
        <rFont val="Arial"/>
        <family val="2"/>
      </rPr>
      <t>= not certified</t>
    </r>
  </si>
  <si>
    <t>Austin ISD HUB Utilization Report (HUR)</t>
  </si>
  <si>
    <t>Section I: Project Identification and Prime Firm's Information</t>
  </si>
  <si>
    <t>Section II: Project Goals</t>
  </si>
  <si>
    <t>Section III: Proposed/Actual Historically Underutilized Business (HUB) Participation</t>
  </si>
  <si>
    <t>Total Subcontractor(s)</t>
  </si>
  <si>
    <t>Total Prime(s) &amp; Subcontractor(s)</t>
  </si>
  <si>
    <t xml:space="preserve">Table 1: Prime Firm(s) </t>
  </si>
  <si>
    <t>Table 2: Proposed Sub-Consultant(s) / Contractor(s) / Supplier(s)</t>
  </si>
  <si>
    <t>Total Bid/Proposal/Original Contract Amount:</t>
  </si>
  <si>
    <t>Additional Proposed Subcontractor(s) / Supplier(s)</t>
  </si>
  <si>
    <t>Vendor Contact Person &amp; # (regarding this form):</t>
  </si>
  <si>
    <r>
      <t xml:space="preserve">Complete the following tables with Prime and Sub-consulting/contracting information. HUB codes </t>
    </r>
    <r>
      <rPr>
        <b/>
        <u/>
        <sz val="14"/>
        <rFont val="Arial"/>
        <family val="2"/>
      </rPr>
      <t>MUST</t>
    </r>
    <r>
      <rPr>
        <sz val="14"/>
        <rFont val="Arial"/>
        <family val="2"/>
      </rPr>
      <t xml:space="preserve"> be indicated and the amount ($) and percentage (%) of each firm’s participation in the total contract. Total participation </t>
    </r>
    <r>
      <rPr>
        <b/>
        <u/>
        <sz val="14"/>
        <rFont val="Arial"/>
        <family val="2"/>
      </rPr>
      <t>MUST</t>
    </r>
    <r>
      <rPr>
        <sz val="14"/>
        <rFont val="Arial"/>
        <family val="2"/>
      </rPr>
      <t xml:space="preserve"> equal to total bid/proposal contract amount in Section I (above):</t>
    </r>
  </si>
  <si>
    <r>
      <rPr>
        <sz val="14"/>
        <rFont val="Arial"/>
        <family val="2"/>
      </rPr>
      <t>Please complete the followng table, as needed, to indicate</t>
    </r>
    <r>
      <rPr>
        <b/>
        <sz val="14"/>
        <rFont val="Arial"/>
        <family val="2"/>
      </rPr>
      <t xml:space="preserve"> Additional Proposed Subcontractor(s) / Supplier(s)</t>
    </r>
  </si>
  <si>
    <r>
      <t>Previous Contract Amount 
(</t>
    </r>
    <r>
      <rPr>
        <b/>
        <u/>
        <sz val="14"/>
        <rFont val="Arial"/>
        <family val="2"/>
      </rPr>
      <t>before</t>
    </r>
    <r>
      <rPr>
        <b/>
        <sz val="14"/>
        <rFont val="Arial"/>
        <family val="2"/>
      </rPr>
      <t xml:space="preserve"> this Change Order or Contract Amendment.</t>
    </r>
    <r>
      <rPr>
        <b/>
        <i/>
        <sz val="14"/>
        <color rgb="FFC00000"/>
        <rFont val="Arial"/>
        <family val="2"/>
      </rPr>
      <t xml:space="preserve"> If no change use same amount.</t>
    </r>
    <r>
      <rPr>
        <b/>
        <sz val="14"/>
        <rFont val="Arial"/>
        <family val="2"/>
      </rPr>
      <t>):</t>
    </r>
  </si>
  <si>
    <r>
      <t>Contract Amount to Date
(</t>
    </r>
    <r>
      <rPr>
        <b/>
        <u/>
        <sz val="14"/>
        <rFont val="Arial"/>
        <family val="2"/>
      </rPr>
      <t>including</t>
    </r>
    <r>
      <rPr>
        <b/>
        <sz val="14"/>
        <rFont val="Arial"/>
        <family val="2"/>
      </rPr>
      <t xml:space="preserve"> this Change Order or Contract Amendment. </t>
    </r>
    <r>
      <rPr>
        <b/>
        <i/>
        <sz val="14"/>
        <color rgb="FFC00000"/>
        <rFont val="Arial"/>
        <family val="2"/>
      </rPr>
      <t>If no change use same amount.</t>
    </r>
    <r>
      <rPr>
        <b/>
        <i/>
        <sz val="14"/>
        <rFont val="Arial"/>
        <family val="2"/>
      </rPr>
      <t>)</t>
    </r>
    <r>
      <rPr>
        <b/>
        <sz val="14"/>
        <rFont val="Arial"/>
        <family val="2"/>
      </rPr>
      <t xml:space="preserve">: </t>
    </r>
  </si>
  <si>
    <r>
      <t xml:space="preserve">List each proposed subcontractor/supplier for the Project. Complete all information for each firm listed, including the area of work. </t>
    </r>
    <r>
      <rPr>
        <sz val="14"/>
        <color indexed="10"/>
        <rFont val="Arial"/>
        <family val="2"/>
      </rPr>
      <t xml:space="preserve"> </t>
    </r>
    <r>
      <rPr>
        <b/>
        <sz val="14"/>
        <rFont val="Arial"/>
        <family val="2"/>
      </rPr>
      <t>Please list HUB firms first.</t>
    </r>
    <r>
      <rPr>
        <sz val="14"/>
        <rFont val="Arial"/>
        <family val="2"/>
      </rPr>
      <t xml:space="preserve">  Prime </t>
    </r>
    <r>
      <rPr>
        <b/>
        <u/>
        <sz val="14"/>
        <rFont val="Arial"/>
        <family val="2"/>
      </rPr>
      <t>MUST</t>
    </r>
    <r>
      <rPr>
        <sz val="14"/>
        <rFont val="Arial"/>
        <family val="2"/>
      </rPr>
      <t xml:space="preserve"> verify certification status for subs listed. Certifcation accepted are State of Texas HUB and City of Austin.  </t>
    </r>
  </si>
  <si>
    <t xml:space="preserve">Minority Business Enterprise (MBE)           </t>
  </si>
  <si>
    <t>Total Subcontractor(s) - Pages 1 &amp; 2</t>
  </si>
  <si>
    <t>Total Prime(s) &amp; Subcontractor(s) -  Pages 1 &amp; 2</t>
  </si>
  <si>
    <t>Solicitation Goals %:</t>
  </si>
  <si>
    <t>Minority Business Enterprise (MBE)</t>
  </si>
  <si>
    <t xml:space="preserve">Notes: Firms, please fill in Proposed %. Bidder/Proposer MUST meet/exceed each goal or demonstrate and attach Good Faith Efforts (GFE) documents. </t>
  </si>
  <si>
    <t>ANY substitutions/additions/deletions of a proposed subcontractor listed  below is subject to approval by AISD Exec. Dir. of Construction Management/Contract &amp; Procurement &amp; HUB Program Dir. in accordance with Austin ISD Historically Underutilized Business Program Guidelines.</t>
  </si>
  <si>
    <t>Contract Amount Proposed/Performed by  Sub(s)/Supp(s) (incl. this C.O. or Contract Amend.)</t>
  </si>
  <si>
    <t xml:space="preserve">                          10.2%</t>
  </si>
  <si>
    <t xml:space="preserve">                    11.7%</t>
  </si>
  <si>
    <t xml:space="preserve">                    %</t>
  </si>
  <si>
    <t>Solicitation Number: 20CSP046-RENOVATIONS AT ORTEGA 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</si>
</sst>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4" formatCode="m/d/yyyy;@"/>
  </numFmts>
  <fonts count="41" x14ac:knownFonts="1">
    <font>
      <sz val="10"/>
      <name val="Arial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19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b/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b/>
      <sz val="18"/>
      <name val="Arial"/>
      <family val="2"/>
    </font>
    <font>
      <sz val="14"/>
      <name val="Arial"/>
      <family val="2"/>
    </font>
    <font>
      <b/>
      <u/>
      <sz val="14"/>
      <name val="Arial"/>
      <family val="2"/>
    </font>
    <font>
      <u val="singleAccounting"/>
      <sz val="14"/>
      <name val="Arial"/>
      <family val="2"/>
    </font>
    <font>
      <b/>
      <sz val="22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b/>
      <sz val="13"/>
      <color rgb="FFC00000"/>
      <name val="Arial"/>
      <family val="2"/>
    </font>
    <font>
      <b/>
      <i/>
      <sz val="12"/>
      <color rgb="FFFF000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24"/>
      <name val="Arial"/>
      <family val="2"/>
    </font>
    <font>
      <b/>
      <sz val="18"/>
      <color theme="0"/>
      <name val="Arial"/>
      <family val="2"/>
    </font>
    <font>
      <b/>
      <i/>
      <sz val="14"/>
      <color rgb="FFC00000"/>
      <name val="Arial"/>
      <family val="2"/>
    </font>
    <font>
      <b/>
      <i/>
      <sz val="14"/>
      <name val="Arial"/>
      <family val="2"/>
    </font>
    <font>
      <b/>
      <sz val="14"/>
      <color rgb="FFC00000"/>
      <name val="Arial"/>
      <family val="2"/>
    </font>
    <font>
      <sz val="14"/>
      <color indexed="10"/>
      <name val="Arial"/>
      <family val="2"/>
    </font>
    <font>
      <b/>
      <i/>
      <sz val="12"/>
      <color rgb="FFC00000"/>
      <name val="Arial"/>
      <family val="2"/>
    </font>
    <font>
      <b/>
      <sz val="16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0DD7F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</fills>
  <borders count="6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1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16" borderId="1" applyNumberFormat="0" applyAlignment="0" applyProtection="0"/>
    <xf numFmtId="0" fontId="5" fillId="17" borderId="2" applyNumberFormat="0" applyAlignment="0" applyProtection="0"/>
    <xf numFmtId="0" fontId="7" fillId="0" borderId="0" applyNumberFormat="0" applyFill="0" applyBorder="0" applyAlignment="0" applyProtection="0"/>
    <xf numFmtId="0" fontId="8" fillId="6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7" borderId="0" applyNumberFormat="0" applyBorder="0" applyAlignment="0" applyProtection="0"/>
    <xf numFmtId="0" fontId="6" fillId="4" borderId="7" applyNumberFormat="0" applyFont="0" applyAlignment="0" applyProtection="0"/>
    <xf numFmtId="0" fontId="15" fillId="16" borderId="8" applyNumberFormat="0" applyAlignment="0" applyProtection="0"/>
    <xf numFmtId="9" fontId="6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3" fillId="0" borderId="0" applyNumberFormat="0" applyFill="0" applyBorder="0" applyAlignment="0" applyProtection="0"/>
  </cellStyleXfs>
  <cellXfs count="206">
    <xf numFmtId="0" fontId="0" fillId="0" borderId="0" xfId="0"/>
    <xf numFmtId="0" fontId="6" fillId="0" borderId="0" xfId="0" applyFont="1"/>
    <xf numFmtId="0" fontId="19" fillId="0" borderId="0" xfId="0" applyFont="1"/>
    <xf numFmtId="0" fontId="19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8" fillId="0" borderId="0" xfId="0" applyFont="1" applyBorder="1" applyAlignment="1">
      <alignment horizontal="center" vertical="center" wrapText="1"/>
    </xf>
    <xf numFmtId="0" fontId="22" fillId="0" borderId="0" xfId="0" applyFont="1" applyAlignment="1">
      <alignment horizontal="left" vertical="center"/>
    </xf>
    <xf numFmtId="0" fontId="21" fillId="0" borderId="0" xfId="0" applyFont="1"/>
    <xf numFmtId="44" fontId="23" fillId="0" borderId="21" xfId="0" applyNumberFormat="1" applyFont="1" applyBorder="1" applyAlignment="1" applyProtection="1">
      <alignment horizontal="center" vertical="center"/>
      <protection locked="0"/>
    </xf>
    <xf numFmtId="44" fontId="23" fillId="0" borderId="13" xfId="0" applyNumberFormat="1" applyFont="1" applyBorder="1" applyAlignment="1" applyProtection="1">
      <alignment horizontal="center" vertical="center"/>
      <protection locked="0"/>
    </xf>
    <xf numFmtId="44" fontId="20" fillId="18" borderId="13" xfId="0" applyNumberFormat="1" applyFont="1" applyFill="1" applyBorder="1" applyAlignment="1">
      <alignment horizontal="center" vertical="center" wrapText="1"/>
    </xf>
    <xf numFmtId="44" fontId="20" fillId="18" borderId="20" xfId="0" applyNumberFormat="1" applyFont="1" applyFill="1" applyBorder="1" applyAlignment="1">
      <alignment horizontal="center" vertical="center" wrapText="1"/>
    </xf>
    <xf numFmtId="0" fontId="23" fillId="0" borderId="23" xfId="0" applyFont="1" applyBorder="1" applyAlignment="1" applyProtection="1">
      <alignment horizontal="left" vertical="center" wrapText="1"/>
      <protection locked="0"/>
    </xf>
    <xf numFmtId="0" fontId="23" fillId="0" borderId="21" xfId="0" applyFont="1" applyBorder="1" applyAlignment="1" applyProtection="1">
      <alignment horizontal="left" vertical="center" wrapText="1"/>
      <protection locked="0"/>
    </xf>
    <xf numFmtId="10" fontId="23" fillId="18" borderId="21" xfId="39" applyNumberFormat="1" applyFont="1" applyFill="1" applyBorder="1" applyAlignment="1">
      <alignment horizontal="center" vertical="center"/>
    </xf>
    <xf numFmtId="44" fontId="23" fillId="0" borderId="21" xfId="39" applyNumberFormat="1" applyFont="1" applyFill="1" applyBorder="1" applyAlignment="1" applyProtection="1">
      <alignment horizontal="center" vertical="center"/>
      <protection locked="0"/>
    </xf>
    <xf numFmtId="44" fontId="23" fillId="0" borderId="36" xfId="0" applyNumberFormat="1" applyFont="1" applyBorder="1" applyAlignment="1" applyProtection="1">
      <alignment horizontal="center" vertical="center"/>
      <protection locked="0"/>
    </xf>
    <xf numFmtId="0" fontId="23" fillId="0" borderId="22" xfId="0" applyFont="1" applyBorder="1" applyAlignment="1" applyProtection="1">
      <alignment horizontal="left" vertical="center" wrapText="1"/>
      <protection locked="0"/>
    </xf>
    <xf numFmtId="0" fontId="23" fillId="0" borderId="13" xfId="0" applyFont="1" applyBorder="1" applyAlignment="1" applyProtection="1">
      <alignment horizontal="left" vertical="center" wrapText="1"/>
      <protection locked="0"/>
    </xf>
    <xf numFmtId="10" fontId="23" fillId="18" borderId="13" xfId="39" applyNumberFormat="1" applyFont="1" applyFill="1" applyBorder="1" applyAlignment="1">
      <alignment horizontal="center" vertical="center"/>
    </xf>
    <xf numFmtId="44" fontId="23" fillId="0" borderId="13" xfId="39" applyNumberFormat="1" applyFont="1" applyFill="1" applyBorder="1" applyAlignment="1" applyProtection="1">
      <alignment horizontal="center" vertical="center"/>
      <protection locked="0"/>
    </xf>
    <xf numFmtId="44" fontId="23" fillId="0" borderId="28" xfId="39" applyNumberFormat="1" applyFont="1" applyFill="1" applyBorder="1" applyAlignment="1" applyProtection="1">
      <alignment horizontal="center" vertical="center"/>
      <protection locked="0"/>
    </xf>
    <xf numFmtId="10" fontId="23" fillId="18" borderId="28" xfId="39" applyNumberFormat="1" applyFont="1" applyFill="1" applyBorder="1" applyAlignment="1">
      <alignment horizontal="center" vertical="center"/>
    </xf>
    <xf numFmtId="10" fontId="20" fillId="18" borderId="21" xfId="39" applyNumberFormat="1" applyFont="1" applyFill="1" applyBorder="1" applyAlignment="1">
      <alignment horizontal="center" vertical="center" wrapText="1"/>
    </xf>
    <xf numFmtId="44" fontId="20" fillId="18" borderId="27" xfId="0" applyNumberFormat="1" applyFont="1" applyFill="1" applyBorder="1" applyAlignment="1">
      <alignment horizontal="center" vertical="center" wrapText="1"/>
    </xf>
    <xf numFmtId="10" fontId="23" fillId="18" borderId="26" xfId="39" applyNumberFormat="1" applyFont="1" applyFill="1" applyBorder="1" applyAlignment="1">
      <alignment horizontal="center" vertical="center"/>
    </xf>
    <xf numFmtId="44" fontId="20" fillId="18" borderId="29" xfId="0" applyNumberFormat="1" applyFont="1" applyFill="1" applyBorder="1" applyAlignment="1">
      <alignment horizontal="center" vertical="center" wrapText="1"/>
    </xf>
    <xf numFmtId="10" fontId="20" fillId="18" borderId="20" xfId="39" applyNumberFormat="1" applyFont="1" applyFill="1" applyBorder="1" applyAlignment="1">
      <alignment horizontal="center" vertical="center" wrapText="1"/>
    </xf>
    <xf numFmtId="44" fontId="20" fillId="18" borderId="17" xfId="0" applyNumberFormat="1" applyFont="1" applyFill="1" applyBorder="1" applyAlignment="1">
      <alignment horizontal="center" vertical="center" wrapText="1"/>
    </xf>
    <xf numFmtId="10" fontId="23" fillId="18" borderId="31" xfId="39" applyNumberFormat="1" applyFont="1" applyFill="1" applyBorder="1" applyAlignment="1">
      <alignment horizontal="center" vertical="center"/>
    </xf>
    <xf numFmtId="44" fontId="20" fillId="18" borderId="25" xfId="0" applyNumberFormat="1" applyFont="1" applyFill="1" applyBorder="1" applyAlignment="1">
      <alignment horizontal="center" vertical="center" wrapText="1"/>
    </xf>
    <xf numFmtId="44" fontId="20" fillId="0" borderId="21" xfId="0" applyNumberFormat="1" applyFont="1" applyBorder="1" applyAlignment="1" applyProtection="1">
      <alignment horizontal="center" vertical="center" wrapText="1"/>
      <protection locked="0"/>
    </xf>
    <xf numFmtId="44" fontId="20" fillId="0" borderId="28" xfId="0" applyNumberFormat="1" applyFont="1" applyBorder="1" applyAlignment="1" applyProtection="1">
      <alignment horizontal="center" vertical="center" wrapText="1"/>
      <protection locked="0"/>
    </xf>
    <xf numFmtId="44" fontId="25" fillId="0" borderId="35" xfId="0" applyNumberFormat="1" applyFont="1" applyBorder="1" applyAlignment="1" applyProtection="1">
      <alignment horizontal="center" vertical="center"/>
      <protection locked="0"/>
    </xf>
    <xf numFmtId="44" fontId="25" fillId="0" borderId="30" xfId="0" applyNumberFormat="1" applyFont="1" applyBorder="1" applyAlignment="1" applyProtection="1">
      <alignment horizontal="center" vertical="center"/>
      <protection locked="0"/>
    </xf>
    <xf numFmtId="10" fontId="20" fillId="18" borderId="13" xfId="39" applyNumberFormat="1" applyFont="1" applyFill="1" applyBorder="1" applyAlignment="1">
      <alignment horizontal="center" vertical="center" wrapText="1"/>
    </xf>
    <xf numFmtId="10" fontId="20" fillId="18" borderId="13" xfId="39" applyNumberFormat="1" applyFont="1" applyFill="1" applyBorder="1" applyAlignment="1">
      <alignment horizontal="center" vertical="center"/>
    </xf>
    <xf numFmtId="10" fontId="20" fillId="18" borderId="20" xfId="39" applyNumberFormat="1" applyFont="1" applyFill="1" applyBorder="1" applyAlignment="1">
      <alignment horizontal="center" vertical="center"/>
    </xf>
    <xf numFmtId="0" fontId="18" fillId="23" borderId="50" xfId="0" applyFont="1" applyFill="1" applyBorder="1" applyAlignment="1">
      <alignment horizontal="center" vertical="center"/>
    </xf>
    <xf numFmtId="0" fontId="18" fillId="23" borderId="48" xfId="0" applyFont="1" applyFill="1" applyBorder="1" applyAlignment="1">
      <alignment horizontal="center" vertical="center"/>
    </xf>
    <xf numFmtId="49" fontId="24" fillId="21" borderId="37" xfId="0" applyNumberFormat="1" applyFont="1" applyFill="1" applyBorder="1" applyAlignment="1">
      <alignment horizontal="right" vertical="center" wrapText="1"/>
    </xf>
    <xf numFmtId="0" fontId="6" fillId="20" borderId="0" xfId="0" applyFont="1" applyFill="1" applyBorder="1"/>
    <xf numFmtId="164" fontId="23" fillId="20" borderId="10" xfId="0" applyNumberFormat="1" applyFont="1" applyFill="1" applyBorder="1" applyAlignment="1" applyProtection="1">
      <alignment horizontal="center"/>
      <protection locked="0"/>
    </xf>
    <xf numFmtId="44" fontId="20" fillId="20" borderId="33" xfId="0" applyNumberFormat="1" applyFont="1" applyFill="1" applyBorder="1" applyAlignment="1" applyProtection="1">
      <protection locked="0"/>
    </xf>
    <xf numFmtId="10" fontId="23" fillId="18" borderId="34" xfId="39" applyNumberFormat="1" applyFont="1" applyFill="1" applyBorder="1" applyAlignment="1" applyProtection="1">
      <alignment horizontal="center" vertical="center"/>
    </xf>
    <xf numFmtId="10" fontId="23" fillId="18" borderId="13" xfId="39" applyNumberFormat="1" applyFont="1" applyFill="1" applyBorder="1" applyAlignment="1" applyProtection="1">
      <alignment horizontal="center" vertical="center"/>
    </xf>
    <xf numFmtId="10" fontId="20" fillId="18" borderId="11" xfId="39" applyNumberFormat="1" applyFont="1" applyFill="1" applyBorder="1" applyAlignment="1" applyProtection="1">
      <alignment horizontal="center" vertical="center"/>
    </xf>
    <xf numFmtId="44" fontId="20" fillId="18" borderId="31" xfId="0" applyNumberFormat="1" applyFont="1" applyFill="1" applyBorder="1" applyAlignment="1" applyProtection="1">
      <alignment horizontal="center" vertical="center"/>
    </xf>
    <xf numFmtId="10" fontId="20" fillId="18" borderId="31" xfId="39" applyNumberFormat="1" applyFont="1" applyFill="1" applyBorder="1" applyAlignment="1" applyProtection="1">
      <alignment horizontal="center" vertical="center"/>
    </xf>
    <xf numFmtId="10" fontId="23" fillId="18" borderId="28" xfId="39" applyNumberFormat="1" applyFont="1" applyFill="1" applyBorder="1" applyAlignment="1" applyProtection="1">
      <alignment horizontal="center" vertical="center"/>
    </xf>
    <xf numFmtId="10" fontId="23" fillId="18" borderId="21" xfId="39" applyNumberFormat="1" applyFont="1" applyFill="1" applyBorder="1" applyAlignment="1" applyProtection="1">
      <alignment horizontal="center" vertical="center"/>
    </xf>
    <xf numFmtId="0" fontId="31" fillId="23" borderId="17" xfId="0" applyFont="1" applyFill="1" applyBorder="1" applyAlignment="1">
      <alignment horizontal="center" vertical="top" wrapText="1"/>
    </xf>
    <xf numFmtId="0" fontId="31" fillId="23" borderId="17" xfId="0" applyFont="1" applyFill="1" applyBorder="1" applyAlignment="1">
      <alignment horizontal="center" vertical="center" wrapText="1"/>
    </xf>
    <xf numFmtId="0" fontId="31" fillId="23" borderId="49" xfId="0" applyFont="1" applyFill="1" applyBorder="1" applyAlignment="1">
      <alignment horizontal="center" vertical="center" wrapText="1"/>
    </xf>
    <xf numFmtId="0" fontId="20" fillId="20" borderId="0" xfId="0" applyFont="1" applyFill="1" applyBorder="1" applyAlignment="1">
      <alignment vertical="center"/>
    </xf>
    <xf numFmtId="0" fontId="6" fillId="20" borderId="0" xfId="0" applyFont="1" applyFill="1"/>
    <xf numFmtId="0" fontId="6" fillId="20" borderId="0" xfId="0" applyFont="1" applyFill="1" applyAlignment="1">
      <alignment horizontal="left" vertical="top" wrapText="1"/>
    </xf>
    <xf numFmtId="0" fontId="18" fillId="23" borderId="41" xfId="0" applyFont="1" applyFill="1" applyBorder="1" applyAlignment="1">
      <alignment horizontal="center" vertical="center"/>
    </xf>
    <xf numFmtId="0" fontId="31" fillId="23" borderId="44" xfId="0" applyFont="1" applyFill="1" applyBorder="1" applyAlignment="1">
      <alignment horizontal="center" vertical="center" wrapText="1"/>
    </xf>
    <xf numFmtId="44" fontId="20" fillId="0" borderId="36" xfId="0" applyNumberFormat="1" applyFont="1" applyBorder="1" applyAlignment="1" applyProtection="1">
      <alignment horizontal="center" vertical="center" wrapText="1"/>
      <protection locked="0"/>
    </xf>
    <xf numFmtId="44" fontId="20" fillId="0" borderId="30" xfId="0" applyNumberFormat="1" applyFont="1" applyBorder="1" applyAlignment="1" applyProtection="1">
      <alignment horizontal="center" vertical="center" wrapText="1"/>
      <protection locked="0"/>
    </xf>
    <xf numFmtId="44" fontId="20" fillId="18" borderId="25" xfId="0" applyNumberFormat="1" applyFont="1" applyFill="1" applyBorder="1" applyAlignment="1" applyProtection="1">
      <alignment horizontal="center" vertical="center"/>
    </xf>
    <xf numFmtId="44" fontId="23" fillId="0" borderId="35" xfId="0" applyNumberFormat="1" applyFont="1" applyBorder="1" applyAlignment="1" applyProtection="1">
      <alignment horizontal="center" vertical="center"/>
      <protection locked="0"/>
    </xf>
    <xf numFmtId="44" fontId="23" fillId="0" borderId="30" xfId="0" applyNumberFormat="1" applyFont="1" applyBorder="1" applyAlignment="1" applyProtection="1">
      <alignment horizontal="center" vertical="center"/>
      <protection locked="0"/>
    </xf>
    <xf numFmtId="0" fontId="23" fillId="0" borderId="13" xfId="0" applyFont="1" applyBorder="1" applyAlignment="1" applyProtection="1">
      <alignment horizontal="left" wrapText="1"/>
      <protection locked="0"/>
    </xf>
    <xf numFmtId="0" fontId="33" fillId="20" borderId="0" xfId="0" applyFont="1" applyFill="1" applyBorder="1" applyAlignment="1">
      <alignment horizontal="center"/>
    </xf>
    <xf numFmtId="0" fontId="20" fillId="20" borderId="10" xfId="0" applyFont="1" applyFill="1" applyBorder="1" applyAlignment="1">
      <alignment horizontal="center" wrapText="1"/>
    </xf>
    <xf numFmtId="0" fontId="20" fillId="20" borderId="10" xfId="0" applyFont="1" applyFill="1" applyBorder="1" applyAlignment="1">
      <alignment horizontal="center"/>
    </xf>
    <xf numFmtId="0" fontId="20" fillId="20" borderId="0" xfId="0" applyFont="1" applyFill="1" applyBorder="1" applyAlignment="1"/>
    <xf numFmtId="0" fontId="23" fillId="20" borderId="0" xfId="0" applyFont="1" applyFill="1" applyBorder="1" applyAlignment="1" applyProtection="1">
      <alignment horizontal="left"/>
      <protection locked="0"/>
    </xf>
    <xf numFmtId="0" fontId="23" fillId="20" borderId="0" xfId="0" applyFont="1" applyFill="1" applyBorder="1"/>
    <xf numFmtId="0" fontId="20" fillId="20" borderId="0" xfId="0" applyFont="1" applyFill="1" applyBorder="1" applyAlignment="1">
      <alignment horizontal="right"/>
    </xf>
    <xf numFmtId="0" fontId="20" fillId="20" borderId="0" xfId="0" applyFont="1" applyFill="1" applyBorder="1" applyAlignment="1" applyProtection="1">
      <alignment horizontal="center"/>
      <protection locked="0"/>
    </xf>
    <xf numFmtId="0" fontId="23" fillId="20" borderId="0" xfId="0" applyFont="1" applyFill="1" applyBorder="1" applyAlignment="1"/>
    <xf numFmtId="164" fontId="23" fillId="20" borderId="0" xfId="0" applyNumberFormat="1" applyFont="1" applyFill="1" applyBorder="1" applyAlignment="1"/>
    <xf numFmtId="0" fontId="20" fillId="20" borderId="0" xfId="0" applyFont="1" applyFill="1" applyBorder="1" applyAlignment="1" applyProtection="1">
      <alignment horizontal="right" wrapText="1"/>
      <protection locked="0"/>
    </xf>
    <xf numFmtId="0" fontId="20" fillId="20" borderId="0" xfId="0" applyFont="1" applyFill="1" applyBorder="1" applyAlignment="1">
      <alignment horizontal="left"/>
    </xf>
    <xf numFmtId="0" fontId="23" fillId="20" borderId="0" xfId="0" applyFont="1" applyFill="1" applyBorder="1" applyAlignment="1">
      <alignment horizontal="left"/>
    </xf>
    <xf numFmtId="0" fontId="20" fillId="20" borderId="0" xfId="0" applyFont="1" applyFill="1" applyBorder="1" applyAlignment="1">
      <alignment horizontal="right" wrapText="1"/>
    </xf>
    <xf numFmtId="0" fontId="20" fillId="20" borderId="0" xfId="0" applyFont="1" applyFill="1" applyBorder="1" applyAlignment="1" applyProtection="1">
      <alignment horizontal="right"/>
      <protection locked="0"/>
    </xf>
    <xf numFmtId="44" fontId="20" fillId="20" borderId="0" xfId="0" applyNumberFormat="1" applyFont="1" applyFill="1" applyBorder="1" applyAlignment="1"/>
    <xf numFmtId="0" fontId="20" fillId="20" borderId="0" xfId="0" applyFont="1" applyFill="1" applyBorder="1" applyAlignment="1">
      <alignment horizontal="center" wrapText="1"/>
    </xf>
    <xf numFmtId="0" fontId="20" fillId="20" borderId="0" xfId="0" applyFont="1" applyFill="1" applyBorder="1" applyAlignment="1">
      <alignment horizontal="center"/>
    </xf>
    <xf numFmtId="0" fontId="20" fillId="20" borderId="0" xfId="0" applyFont="1" applyFill="1" applyAlignment="1">
      <alignment horizontal="right"/>
    </xf>
    <xf numFmtId="0" fontId="23" fillId="20" borderId="0" xfId="0" applyFont="1" applyFill="1"/>
    <xf numFmtId="0" fontId="23" fillId="20" borderId="0" xfId="0" applyFont="1" applyFill="1" applyBorder="1" applyAlignment="1" applyProtection="1">
      <alignment horizontal="center"/>
      <protection locked="0"/>
    </xf>
    <xf numFmtId="164" fontId="23" fillId="20" borderId="0" xfId="0" applyNumberFormat="1" applyFont="1" applyFill="1" applyBorder="1" applyAlignment="1" applyProtection="1">
      <alignment horizontal="center"/>
      <protection locked="0"/>
    </xf>
    <xf numFmtId="164" fontId="23" fillId="20" borderId="0" xfId="0" applyNumberFormat="1" applyFont="1" applyFill="1" applyBorder="1" applyAlignment="1">
      <alignment horizontal="right"/>
    </xf>
    <xf numFmtId="0" fontId="6" fillId="20" borderId="0" xfId="0" applyFont="1" applyFill="1" applyAlignment="1">
      <alignment horizontal="right"/>
    </xf>
    <xf numFmtId="0" fontId="23" fillId="20" borderId="0" xfId="0" applyFont="1" applyFill="1" applyBorder="1" applyAlignment="1" applyProtection="1">
      <alignment horizontal="right"/>
      <protection locked="0"/>
    </xf>
    <xf numFmtId="0" fontId="23" fillId="20" borderId="0" xfId="0" applyFont="1" applyFill="1" applyBorder="1" applyAlignment="1">
      <alignment horizontal="right"/>
    </xf>
    <xf numFmtId="0" fontId="24" fillId="21" borderId="41" xfId="0" applyFont="1" applyFill="1" applyBorder="1" applyAlignment="1">
      <alignment horizontal="center" wrapText="1"/>
    </xf>
    <xf numFmtId="0" fontId="20" fillId="20" borderId="0" xfId="0" applyFont="1" applyFill="1" applyBorder="1" applyAlignment="1">
      <alignment horizontal="right" wrapText="1"/>
    </xf>
    <xf numFmtId="0" fontId="20" fillId="21" borderId="42" xfId="0" applyFont="1" applyFill="1" applyBorder="1" applyAlignment="1">
      <alignment horizontal="left" vertical="center" wrapText="1"/>
    </xf>
    <xf numFmtId="0" fontId="20" fillId="20" borderId="0" xfId="0" applyFont="1" applyFill="1" applyBorder="1" applyAlignment="1">
      <alignment horizontal="right"/>
    </xf>
    <xf numFmtId="0" fontId="31" fillId="23" borderId="50" xfId="0" applyFont="1" applyFill="1" applyBorder="1" applyAlignment="1">
      <alignment horizontal="center" vertical="center"/>
    </xf>
    <xf numFmtId="0" fontId="31" fillId="23" borderId="17" xfId="0" applyFont="1" applyFill="1" applyBorder="1" applyAlignment="1">
      <alignment horizontal="center" vertical="center"/>
    </xf>
    <xf numFmtId="0" fontId="31" fillId="23" borderId="40" xfId="0" applyFont="1" applyFill="1" applyBorder="1" applyAlignment="1">
      <alignment horizontal="center" vertical="center"/>
    </xf>
    <xf numFmtId="0" fontId="31" fillId="23" borderId="48" xfId="0" applyFont="1" applyFill="1" applyBorder="1" applyAlignment="1">
      <alignment horizontal="center" vertical="center"/>
    </xf>
    <xf numFmtId="0" fontId="31" fillId="23" borderId="43" xfId="0" applyFont="1" applyFill="1" applyBorder="1" applyAlignment="1">
      <alignment horizontal="center" vertical="center"/>
    </xf>
    <xf numFmtId="0" fontId="31" fillId="23" borderId="49" xfId="0" applyFont="1" applyFill="1" applyBorder="1" applyAlignment="1">
      <alignment horizontal="center" vertical="center"/>
    </xf>
    <xf numFmtId="0" fontId="31" fillId="23" borderId="51" xfId="0" applyFont="1" applyFill="1" applyBorder="1" applyAlignment="1">
      <alignment horizontal="center" vertical="center" wrapText="1"/>
    </xf>
    <xf numFmtId="0" fontId="31" fillId="23" borderId="52" xfId="0" applyFont="1" applyFill="1" applyBorder="1" applyAlignment="1">
      <alignment horizontal="center" vertical="center" wrapText="1"/>
    </xf>
    <xf numFmtId="0" fontId="33" fillId="20" borderId="33" xfId="0" applyFont="1" applyFill="1" applyBorder="1" applyAlignment="1">
      <alignment horizontal="center"/>
    </xf>
    <xf numFmtId="0" fontId="32" fillId="20" borderId="32" xfId="0" applyFont="1" applyFill="1" applyBorder="1" applyAlignment="1">
      <alignment horizontal="center" vertical="center"/>
    </xf>
    <xf numFmtId="0" fontId="20" fillId="20" borderId="10" xfId="0" applyFont="1" applyFill="1" applyBorder="1" applyAlignment="1">
      <alignment horizontal="center"/>
    </xf>
    <xf numFmtId="0" fontId="20" fillId="0" borderId="16" xfId="0" applyFont="1" applyBorder="1" applyAlignment="1">
      <alignment horizontal="right" vertical="center" wrapText="1"/>
    </xf>
    <xf numFmtId="0" fontId="20" fillId="0" borderId="12" xfId="0" applyFont="1" applyBorder="1" applyAlignment="1">
      <alignment horizontal="right" vertical="center" wrapText="1"/>
    </xf>
    <xf numFmtId="0" fontId="20" fillId="0" borderId="18" xfId="0" applyFont="1" applyBorder="1" applyAlignment="1">
      <alignment horizontal="right" vertical="center" wrapText="1"/>
    </xf>
    <xf numFmtId="0" fontId="20" fillId="0" borderId="24" xfId="0" applyFont="1" applyBorder="1" applyAlignment="1">
      <alignment horizontal="right" vertical="center" wrapText="1"/>
    </xf>
    <xf numFmtId="0" fontId="20" fillId="0" borderId="18" xfId="0" applyFont="1" applyBorder="1" applyAlignment="1">
      <alignment horizontal="right" vertical="center"/>
    </xf>
    <xf numFmtId="0" fontId="20" fillId="0" borderId="24" xfId="0" applyFont="1" applyBorder="1" applyAlignment="1">
      <alignment horizontal="right" vertical="center"/>
    </xf>
    <xf numFmtId="0" fontId="20" fillId="0" borderId="19" xfId="0" applyFont="1" applyBorder="1" applyAlignment="1">
      <alignment horizontal="right" vertical="center"/>
    </xf>
    <xf numFmtId="0" fontId="20" fillId="20" borderId="10" xfId="0" applyFont="1" applyFill="1" applyBorder="1" applyAlignment="1">
      <alignment horizontal="center" wrapText="1"/>
    </xf>
    <xf numFmtId="0" fontId="23" fillId="0" borderId="14" xfId="0" applyFont="1" applyBorder="1" applyAlignment="1" applyProtection="1">
      <alignment horizontal="center" vertical="center" wrapText="1"/>
      <protection locked="0"/>
    </xf>
    <xf numFmtId="0" fontId="23" fillId="0" borderId="15" xfId="0" applyFont="1" applyBorder="1" applyAlignment="1" applyProtection="1">
      <alignment horizontal="center" vertical="center" wrapText="1"/>
      <protection locked="0"/>
    </xf>
    <xf numFmtId="0" fontId="20" fillId="20" borderId="0" xfId="0" applyFont="1" applyFill="1" applyAlignment="1">
      <alignment horizontal="right"/>
    </xf>
    <xf numFmtId="0" fontId="23" fillId="0" borderId="45" xfId="0" applyFont="1" applyBorder="1" applyAlignment="1" applyProtection="1">
      <alignment horizontal="center" vertical="center" wrapText="1"/>
      <protection locked="0"/>
    </xf>
    <xf numFmtId="0" fontId="23" fillId="0" borderId="46" xfId="0" applyFont="1" applyBorder="1" applyAlignment="1" applyProtection="1">
      <alignment horizontal="center" vertical="center" wrapText="1"/>
      <protection locked="0"/>
    </xf>
    <xf numFmtId="0" fontId="20" fillId="20" borderId="32" xfId="0" applyFont="1" applyFill="1" applyBorder="1" applyAlignment="1">
      <alignment horizontal="left" vertical="center"/>
    </xf>
    <xf numFmtId="0" fontId="20" fillId="20" borderId="33" xfId="0" applyFont="1" applyFill="1" applyBorder="1" applyAlignment="1">
      <alignment horizontal="left" vertical="center"/>
    </xf>
    <xf numFmtId="0" fontId="20" fillId="20" borderId="0" xfId="0" applyFont="1" applyFill="1" applyBorder="1" applyAlignment="1">
      <alignment horizontal="right" wrapText="1"/>
    </xf>
    <xf numFmtId="0" fontId="29" fillId="19" borderId="0" xfId="0" applyFont="1" applyFill="1" applyBorder="1" applyAlignment="1">
      <alignment horizontal="center" vertical="center"/>
    </xf>
    <xf numFmtId="0" fontId="23" fillId="0" borderId="16" xfId="0" applyFont="1" applyBorder="1" applyAlignment="1" applyProtection="1">
      <alignment horizontal="left" vertical="center" wrapText="1"/>
      <protection locked="0"/>
    </xf>
    <xf numFmtId="0" fontId="23" fillId="0" borderId="15" xfId="0" applyFont="1" applyBorder="1" applyAlignment="1" applyProtection="1">
      <alignment horizontal="left" vertical="center" wrapText="1"/>
      <protection locked="0"/>
    </xf>
    <xf numFmtId="0" fontId="26" fillId="20" borderId="0" xfId="0" applyFont="1" applyFill="1" applyBorder="1" applyAlignment="1">
      <alignment horizontal="center"/>
    </xf>
    <xf numFmtId="0" fontId="34" fillId="22" borderId="53" xfId="0" applyFont="1" applyFill="1" applyBorder="1" applyAlignment="1">
      <alignment horizontal="center" vertical="center"/>
    </xf>
    <xf numFmtId="0" fontId="34" fillId="22" borderId="38" xfId="0" applyFont="1" applyFill="1" applyBorder="1" applyAlignment="1">
      <alignment horizontal="center" vertical="center"/>
    </xf>
    <xf numFmtId="0" fontId="34" fillId="22" borderId="54" xfId="0" applyFont="1" applyFill="1" applyBorder="1" applyAlignment="1">
      <alignment horizontal="center" vertical="center"/>
    </xf>
    <xf numFmtId="0" fontId="33" fillId="20" borderId="33" xfId="0" applyFont="1" applyFill="1" applyBorder="1" applyAlignment="1">
      <alignment horizontal="center"/>
    </xf>
    <xf numFmtId="0" fontId="31" fillId="23" borderId="47" xfId="0" applyFont="1" applyFill="1" applyBorder="1" applyAlignment="1">
      <alignment horizontal="center" vertical="center" wrapText="1"/>
    </xf>
    <xf numFmtId="0" fontId="31" fillId="23" borderId="48" xfId="0" applyFont="1" applyFill="1" applyBorder="1" applyAlignment="1">
      <alignment horizontal="center" vertical="center" wrapText="1"/>
    </xf>
    <xf numFmtId="0" fontId="31" fillId="23" borderId="49" xfId="0" applyFont="1" applyFill="1" applyBorder="1" applyAlignment="1">
      <alignment horizontal="center" vertical="center" wrapText="1"/>
    </xf>
    <xf numFmtId="0" fontId="37" fillId="20" borderId="42" xfId="0" applyFont="1" applyFill="1" applyBorder="1" applyAlignment="1">
      <alignment horizontal="center" vertical="center" wrapText="1"/>
    </xf>
    <xf numFmtId="0" fontId="37" fillId="20" borderId="0" xfId="0" applyFont="1" applyFill="1" applyBorder="1" applyAlignment="1">
      <alignment horizontal="center" vertical="center" wrapText="1"/>
    </xf>
    <xf numFmtId="0" fontId="31" fillId="23" borderId="49" xfId="0" applyFont="1" applyFill="1" applyBorder="1" applyAlignment="1">
      <alignment horizontal="center" vertical="top" wrapText="1"/>
    </xf>
    <xf numFmtId="0" fontId="6" fillId="20" borderId="24" xfId="0" applyFont="1" applyFill="1" applyBorder="1"/>
    <xf numFmtId="0" fontId="20" fillId="21" borderId="41" xfId="0" applyFont="1" applyFill="1" applyBorder="1" applyAlignment="1">
      <alignment horizontal="right" wrapText="1"/>
    </xf>
    <xf numFmtId="0" fontId="31" fillId="23" borderId="39" xfId="0" applyFont="1" applyFill="1" applyBorder="1" applyAlignment="1">
      <alignment horizontal="center" vertical="center" wrapText="1"/>
    </xf>
    <xf numFmtId="0" fontId="31" fillId="23" borderId="33" xfId="0" applyFont="1" applyFill="1" applyBorder="1" applyAlignment="1">
      <alignment horizontal="center" vertical="center" wrapText="1"/>
    </xf>
    <xf numFmtId="0" fontId="23" fillId="0" borderId="55" xfId="0" applyFont="1" applyBorder="1" applyAlignment="1" applyProtection="1">
      <alignment horizontal="center" vertical="center" wrapText="1"/>
      <protection locked="0"/>
    </xf>
    <xf numFmtId="0" fontId="23" fillId="0" borderId="12" xfId="0" applyFont="1" applyBorder="1" applyAlignment="1" applyProtection="1">
      <alignment horizontal="center" vertical="center" wrapText="1"/>
      <protection locked="0"/>
    </xf>
    <xf numFmtId="0" fontId="23" fillId="0" borderId="56" xfId="0" applyFont="1" applyBorder="1" applyAlignment="1" applyProtection="1">
      <alignment horizontal="left" vertical="center" wrapText="1"/>
      <protection locked="0"/>
    </xf>
    <xf numFmtId="0" fontId="23" fillId="0" borderId="46" xfId="0" applyFont="1" applyBorder="1" applyAlignment="1" applyProtection="1">
      <alignment horizontal="left" vertical="center" wrapText="1"/>
      <protection locked="0"/>
    </xf>
    <xf numFmtId="44" fontId="23" fillId="0" borderId="57" xfId="0" applyNumberFormat="1" applyFont="1" applyBorder="1" applyAlignment="1" applyProtection="1">
      <alignment horizontal="center" vertical="center"/>
      <protection locked="0"/>
    </xf>
    <xf numFmtId="0" fontId="21" fillId="20" borderId="32" xfId="0" applyFont="1" applyFill="1" applyBorder="1" applyAlignment="1" applyProtection="1">
      <protection locked="0"/>
    </xf>
    <xf numFmtId="0" fontId="20" fillId="20" borderId="0" xfId="0" applyFont="1" applyFill="1" applyBorder="1" applyAlignment="1">
      <alignment horizontal="left" wrapText="1"/>
    </xf>
    <xf numFmtId="44" fontId="20" fillId="18" borderId="20" xfId="0" applyNumberFormat="1" applyFont="1" applyFill="1" applyBorder="1" applyAlignment="1" applyProtection="1">
      <alignment horizontal="center" vertical="center"/>
    </xf>
    <xf numFmtId="0" fontId="31" fillId="23" borderId="34" xfId="0" applyFont="1" applyFill="1" applyBorder="1" applyAlignment="1">
      <alignment horizontal="center" vertical="center"/>
    </xf>
    <xf numFmtId="0" fontId="23" fillId="0" borderId="57" xfId="0" applyFont="1" applyBorder="1" applyAlignment="1" applyProtection="1">
      <alignment horizontal="left" vertical="center" wrapText="1"/>
      <protection locked="0"/>
    </xf>
    <xf numFmtId="0" fontId="20" fillId="20" borderId="0" xfId="0" applyFont="1" applyFill="1" applyBorder="1" applyAlignment="1">
      <alignment wrapText="1"/>
    </xf>
    <xf numFmtId="0" fontId="27" fillId="19" borderId="39" xfId="0" applyFont="1" applyFill="1" applyBorder="1" applyAlignment="1">
      <alignment vertical="center"/>
    </xf>
    <xf numFmtId="0" fontId="20" fillId="19" borderId="14" xfId="0" applyFont="1" applyFill="1" applyBorder="1" applyAlignment="1">
      <alignment horizontal="left" vertical="center"/>
    </xf>
    <xf numFmtId="0" fontId="20" fillId="19" borderId="12" xfId="0" applyFont="1" applyFill="1" applyBorder="1" applyAlignment="1">
      <alignment horizontal="left" vertical="center"/>
    </xf>
    <xf numFmtId="0" fontId="20" fillId="19" borderId="15" xfId="0" applyFont="1" applyFill="1" applyBorder="1" applyAlignment="1">
      <alignment horizontal="left" vertical="center"/>
    </xf>
    <xf numFmtId="0" fontId="20" fillId="0" borderId="12" xfId="0" applyFont="1" applyBorder="1" applyAlignment="1">
      <alignment horizontal="right" vertical="center"/>
    </xf>
    <xf numFmtId="0" fontId="20" fillId="0" borderId="15" xfId="0" applyFont="1" applyBorder="1" applyAlignment="1">
      <alignment horizontal="right" vertical="center"/>
    </xf>
    <xf numFmtId="0" fontId="20" fillId="0" borderId="24" xfId="0" applyFont="1" applyBorder="1" applyAlignment="1">
      <alignment horizontal="center" vertical="center"/>
    </xf>
    <xf numFmtId="0" fontId="23" fillId="19" borderId="55" xfId="0" applyFont="1" applyFill="1" applyBorder="1" applyAlignment="1">
      <alignment horizontal="left" vertical="center"/>
    </xf>
    <xf numFmtId="0" fontId="34" fillId="22" borderId="38" xfId="0" applyFont="1" applyFill="1" applyBorder="1" applyAlignment="1">
      <alignment vertical="center"/>
    </xf>
    <xf numFmtId="0" fontId="20" fillId="21" borderId="42" xfId="0" applyFont="1" applyFill="1" applyBorder="1" applyAlignment="1">
      <alignment horizontal="left" vertical="center"/>
    </xf>
    <xf numFmtId="0" fontId="30" fillId="18" borderId="33" xfId="0" applyFont="1" applyFill="1" applyBorder="1" applyAlignment="1">
      <alignment horizontal="center" vertical="center" wrapText="1"/>
    </xf>
    <xf numFmtId="0" fontId="26" fillId="20" borderId="0" xfId="0" applyFont="1" applyFill="1" applyBorder="1" applyAlignment="1"/>
    <xf numFmtId="0" fontId="26" fillId="20" borderId="0" xfId="0" applyFont="1" applyFill="1" applyBorder="1" applyAlignment="1">
      <alignment horizontal="center" vertical="center"/>
    </xf>
    <xf numFmtId="0" fontId="33" fillId="20" borderId="33" xfId="0" applyFont="1" applyFill="1" applyBorder="1" applyAlignment="1">
      <alignment horizontal="center" vertical="center"/>
    </xf>
    <xf numFmtId="0" fontId="31" fillId="23" borderId="58" xfId="0" applyFont="1" applyFill="1" applyBorder="1" applyAlignment="1">
      <alignment horizontal="center" vertical="center" wrapText="1"/>
    </xf>
    <xf numFmtId="0" fontId="27" fillId="19" borderId="0" xfId="0" applyFont="1" applyFill="1" applyBorder="1" applyAlignment="1">
      <alignment horizontal="left" vertical="center"/>
    </xf>
    <xf numFmtId="0" fontId="39" fillId="18" borderId="24" xfId="0" applyFont="1" applyFill="1" applyBorder="1" applyAlignment="1">
      <alignment horizontal="center" vertical="center"/>
    </xf>
    <xf numFmtId="0" fontId="39" fillId="18" borderId="33" xfId="0" applyFont="1" applyFill="1" applyBorder="1" applyAlignment="1">
      <alignment horizontal="center" vertical="center"/>
    </xf>
    <xf numFmtId="0" fontId="39" fillId="18" borderId="32" xfId="0" applyFont="1" applyFill="1" applyBorder="1" applyAlignment="1">
      <alignment horizontal="center" vertical="center"/>
    </xf>
    <xf numFmtId="0" fontId="23" fillId="19" borderId="60" xfId="0" applyFont="1" applyFill="1" applyBorder="1" applyAlignment="1">
      <alignment horizontal="left" vertical="center"/>
    </xf>
    <xf numFmtId="0" fontId="23" fillId="19" borderId="32" xfId="0" applyFont="1" applyFill="1" applyBorder="1" applyAlignment="1">
      <alignment horizontal="left" vertical="center" wrapText="1"/>
    </xf>
    <xf numFmtId="0" fontId="23" fillId="19" borderId="61" xfId="0" applyFont="1" applyFill="1" applyBorder="1" applyAlignment="1">
      <alignment horizontal="left" vertical="center" wrapText="1"/>
    </xf>
    <xf numFmtId="0" fontId="23" fillId="19" borderId="59" xfId="0" applyFont="1" applyFill="1" applyBorder="1" applyAlignment="1">
      <alignment horizontal="left" vertical="center"/>
    </xf>
    <xf numFmtId="0" fontId="23" fillId="19" borderId="10" xfId="0" applyFont="1" applyFill="1" applyBorder="1" applyAlignment="1">
      <alignment horizontal="left" vertical="center" wrapText="1"/>
    </xf>
    <xf numFmtId="0" fontId="23" fillId="19" borderId="62" xfId="0" applyFont="1" applyFill="1" applyBorder="1" applyAlignment="1">
      <alignment horizontal="left" vertical="center" wrapText="1"/>
    </xf>
    <xf numFmtId="0" fontId="30" fillId="20" borderId="32" xfId="0" applyFont="1" applyFill="1" applyBorder="1" applyAlignment="1">
      <alignment horizontal="center" vertical="center" wrapText="1"/>
    </xf>
    <xf numFmtId="0" fontId="30" fillId="20" borderId="33" xfId="0" applyFont="1" applyFill="1" applyBorder="1" applyAlignment="1">
      <alignment horizontal="center" vertical="center" wrapText="1"/>
    </xf>
    <xf numFmtId="0" fontId="20" fillId="0" borderId="16" xfId="0" applyFont="1" applyBorder="1" applyAlignment="1">
      <alignment horizontal="left" vertical="center"/>
    </xf>
    <xf numFmtId="0" fontId="20" fillId="0" borderId="18" xfId="0" applyFont="1" applyBorder="1" applyAlignment="1">
      <alignment horizontal="left" vertical="center"/>
    </xf>
    <xf numFmtId="0" fontId="37" fillId="20" borderId="42" xfId="0" applyFont="1" applyFill="1" applyBorder="1" applyAlignment="1">
      <alignment horizontal="left" vertical="center"/>
    </xf>
    <xf numFmtId="0" fontId="34" fillId="22" borderId="39" xfId="0" applyFont="1" applyFill="1" applyBorder="1" applyAlignment="1">
      <alignment horizontal="center" vertical="center"/>
    </xf>
    <xf numFmtId="0" fontId="20" fillId="20" borderId="0" xfId="0" applyFont="1" applyFill="1" applyBorder="1" applyAlignment="1">
      <alignment horizontal="left" vertical="center" wrapText="1"/>
    </xf>
    <xf numFmtId="0" fontId="20" fillId="20" borderId="0" xfId="0" applyFont="1" applyFill="1" applyBorder="1" applyAlignment="1">
      <alignment horizontal="center" vertical="center" wrapText="1"/>
    </xf>
    <xf numFmtId="0" fontId="34" fillId="22" borderId="53" xfId="0" applyFont="1" applyFill="1" applyBorder="1" applyAlignment="1">
      <alignment vertical="center"/>
    </xf>
    <xf numFmtId="0" fontId="20" fillId="0" borderId="0" xfId="0" applyFont="1" applyFill="1" applyBorder="1" applyAlignment="1">
      <alignment horizontal="right" wrapText="1"/>
    </xf>
    <xf numFmtId="0" fontId="21" fillId="0" borderId="0" xfId="0" applyFont="1" applyFill="1"/>
    <xf numFmtId="0" fontId="21" fillId="0" borderId="0" xfId="0" applyFont="1" applyFill="1" applyAlignment="1">
      <alignment vertical="center"/>
    </xf>
    <xf numFmtId="0" fontId="24" fillId="21" borderId="40" xfId="0" applyFont="1" applyFill="1" applyBorder="1" applyAlignment="1">
      <alignment horizontal="center" vertical="center" wrapText="1"/>
    </xf>
    <xf numFmtId="49" fontId="24" fillId="21" borderId="37" xfId="0" applyNumberFormat="1" applyFont="1" applyFill="1" applyBorder="1" applyAlignment="1">
      <alignment horizontal="right" vertical="center"/>
    </xf>
    <xf numFmtId="0" fontId="24" fillId="0" borderId="0" xfId="0" applyFont="1" applyFill="1" applyBorder="1" applyAlignment="1">
      <alignment horizontal="center" wrapText="1"/>
    </xf>
    <xf numFmtId="0" fontId="20" fillId="0" borderId="0" xfId="0" applyFont="1" applyFill="1" applyBorder="1" applyAlignment="1">
      <alignment horizontal="left" vertical="center"/>
    </xf>
    <xf numFmtId="0" fontId="20" fillId="0" borderId="0" xfId="0" applyFont="1" applyFill="1" applyBorder="1" applyAlignment="1">
      <alignment horizontal="left" vertical="center" wrapText="1"/>
    </xf>
    <xf numFmtId="0" fontId="24" fillId="21" borderId="40" xfId="0" applyFont="1" applyFill="1" applyBorder="1" applyAlignment="1">
      <alignment horizontal="right" vertical="center" wrapText="1"/>
    </xf>
    <xf numFmtId="0" fontId="37" fillId="20" borderId="42" xfId="0" applyFont="1" applyFill="1" applyBorder="1" applyAlignment="1">
      <alignment horizontal="left" vertical="center" wrapText="1"/>
    </xf>
    <xf numFmtId="0" fontId="37" fillId="0" borderId="53" xfId="0" applyFont="1" applyFill="1" applyBorder="1" applyAlignment="1">
      <alignment horizontal="left" vertical="center"/>
    </xf>
    <xf numFmtId="49" fontId="24" fillId="0" borderId="38" xfId="0" applyNumberFormat="1" applyFont="1" applyFill="1" applyBorder="1" applyAlignment="1">
      <alignment horizontal="right" vertical="center"/>
    </xf>
    <xf numFmtId="0" fontId="21" fillId="0" borderId="38" xfId="0" applyFont="1" applyFill="1" applyBorder="1"/>
    <xf numFmtId="0" fontId="20" fillId="0" borderId="38" xfId="0" applyFont="1" applyFill="1" applyBorder="1" applyAlignment="1">
      <alignment horizontal="left" vertical="center" wrapText="1"/>
    </xf>
    <xf numFmtId="49" fontId="24" fillId="0" borderId="38" xfId="0" applyNumberFormat="1" applyFont="1" applyFill="1" applyBorder="1" applyAlignment="1">
      <alignment horizontal="right" vertical="center" wrapText="1"/>
    </xf>
    <xf numFmtId="0" fontId="37" fillId="20" borderId="38" xfId="0" applyFont="1" applyFill="1" applyBorder="1" applyAlignment="1">
      <alignment horizontal="center" vertical="center" wrapText="1"/>
    </xf>
    <xf numFmtId="0" fontId="37" fillId="20" borderId="54" xfId="0" applyFont="1" applyFill="1" applyBorder="1" applyAlignment="1">
      <alignment horizontal="center" vertical="center" wrapText="1"/>
    </xf>
    <xf numFmtId="0" fontId="34" fillId="22" borderId="53" xfId="0" applyFont="1" applyFill="1" applyBorder="1" applyAlignment="1">
      <alignment horizontal="left" vertical="center"/>
    </xf>
    <xf numFmtId="0" fontId="20" fillId="20" borderId="0" xfId="0" applyFont="1" applyFill="1" applyBorder="1" applyAlignment="1" applyProtection="1">
      <alignment horizontal="left" wrapText="1"/>
      <protection locked="0"/>
    </xf>
    <xf numFmtId="0" fontId="40" fillId="20" borderId="55" xfId="0" applyFont="1" applyFill="1" applyBorder="1" applyAlignment="1" applyProtection="1">
      <alignment horizontal="center"/>
      <protection locked="0"/>
    </xf>
    <xf numFmtId="0" fontId="40" fillId="20" borderId="10" xfId="0" applyFont="1" applyFill="1" applyBorder="1" applyAlignment="1" applyProtection="1">
      <alignment horizontal="center"/>
      <protection locked="0"/>
    </xf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Percent" xfId="39" builtinId="5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2" defaultPivotStyle="PivotStyleLight16"/>
  <colors>
    <mruColors>
      <color rgb="FFB0DD7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  <pageSetUpPr fitToPage="1"/>
  </sheetPr>
  <dimension ref="A1:O44"/>
  <sheetViews>
    <sheetView showGridLines="0" view="pageLayout" zoomScale="60" zoomScaleNormal="70" zoomScalePageLayoutView="60" workbookViewId="0">
      <selection activeCell="E2" sqref="E2"/>
    </sheetView>
  </sheetViews>
  <sheetFormatPr defaultColWidth="8.85546875" defaultRowHeight="11.25" x14ac:dyDescent="0.2"/>
  <cols>
    <col min="1" max="1" width="69.42578125" style="2" customWidth="1"/>
    <col min="2" max="2" width="16.28515625" style="2" customWidth="1"/>
    <col min="3" max="3" width="43.42578125" style="2" customWidth="1"/>
    <col min="4" max="4" width="33" style="2" customWidth="1"/>
    <col min="5" max="5" width="15" style="2" customWidth="1"/>
    <col min="6" max="6" width="51" style="2" customWidth="1"/>
    <col min="7" max="7" width="41.28515625" style="2" bestFit="1" customWidth="1"/>
    <col min="8" max="8" width="75" style="2" customWidth="1"/>
    <col min="9" max="9" width="10.85546875" style="2" bestFit="1" customWidth="1"/>
    <col min="10" max="10" width="27.28515625" style="2" customWidth="1"/>
    <col min="11" max="16384" width="8.85546875" style="2"/>
  </cols>
  <sheetData>
    <row r="1" spans="1:10" ht="27.75" x14ac:dyDescent="0.4">
      <c r="A1" s="163"/>
      <c r="B1" s="163"/>
      <c r="C1" s="163"/>
      <c r="D1" s="163"/>
      <c r="E1" s="163" t="s">
        <v>31</v>
      </c>
      <c r="F1" s="163"/>
      <c r="G1" s="163"/>
      <c r="H1" s="163"/>
      <c r="I1" s="162"/>
      <c r="J1" s="162"/>
    </row>
    <row r="2" spans="1:10" ht="30.75" thickBot="1" x14ac:dyDescent="0.45">
      <c r="A2" s="164"/>
      <c r="B2" s="164"/>
      <c r="C2" s="164"/>
      <c r="D2" s="164"/>
      <c r="E2" s="164" t="s">
        <v>58</v>
      </c>
      <c r="F2" s="164"/>
      <c r="G2" s="164"/>
      <c r="H2" s="164"/>
      <c r="I2" s="103"/>
      <c r="J2" s="103"/>
    </row>
    <row r="3" spans="1:10" ht="30" customHeight="1" thickBot="1" x14ac:dyDescent="0.25">
      <c r="A3" s="202" t="s">
        <v>32</v>
      </c>
      <c r="B3" s="127"/>
      <c r="C3" s="127"/>
      <c r="D3" s="127"/>
      <c r="E3" s="127"/>
      <c r="F3" s="127"/>
      <c r="G3" s="127"/>
      <c r="H3" s="127"/>
      <c r="I3" s="127"/>
      <c r="J3" s="128"/>
    </row>
    <row r="4" spans="1:10" s="1" customFormat="1" ht="30" customHeight="1" x14ac:dyDescent="0.3">
      <c r="A4" s="94"/>
      <c r="B4" s="94" t="s">
        <v>0</v>
      </c>
      <c r="C4" s="204"/>
      <c r="D4" s="204"/>
      <c r="E4" s="204"/>
      <c r="F4" s="70"/>
      <c r="G4" s="71"/>
      <c r="H4" s="72" t="s">
        <v>8</v>
      </c>
      <c r="I4" s="71" t="s">
        <v>1</v>
      </c>
      <c r="J4" s="42"/>
    </row>
    <row r="5" spans="1:10" s="1" customFormat="1" ht="16.5" customHeight="1" x14ac:dyDescent="0.25">
      <c r="A5" s="68"/>
      <c r="C5" s="104"/>
      <c r="D5" s="104" t="s">
        <v>15</v>
      </c>
      <c r="E5" s="104"/>
      <c r="F5" s="70"/>
      <c r="G5" s="71"/>
      <c r="H5" s="73"/>
      <c r="I5" s="71"/>
      <c r="J5" s="74"/>
    </row>
    <row r="6" spans="1:10" s="1" customFormat="1" ht="40.5" customHeight="1" x14ac:dyDescent="0.3">
      <c r="A6" s="55"/>
      <c r="B6" s="94" t="s">
        <v>19</v>
      </c>
      <c r="C6" s="205"/>
      <c r="D6" s="205"/>
      <c r="E6" s="205"/>
      <c r="F6" s="92" t="s">
        <v>14</v>
      </c>
      <c r="G6" s="113"/>
      <c r="H6" s="66"/>
      <c r="I6" s="75" t="s">
        <v>9</v>
      </c>
      <c r="J6" s="67"/>
    </row>
    <row r="7" spans="1:10" s="1" customFormat="1" ht="8.1" customHeight="1" x14ac:dyDescent="0.25">
      <c r="A7" s="76"/>
      <c r="B7" s="77"/>
      <c r="C7" s="77"/>
      <c r="D7" s="77"/>
      <c r="E7" s="77"/>
      <c r="F7" s="78"/>
      <c r="G7" s="78"/>
      <c r="H7" s="78"/>
      <c r="I7" s="78"/>
      <c r="J7" s="70"/>
    </row>
    <row r="8" spans="1:10" s="1" customFormat="1" ht="30" customHeight="1" x14ac:dyDescent="0.25">
      <c r="A8" s="76"/>
      <c r="B8" s="77"/>
      <c r="C8" s="77"/>
      <c r="D8" s="71" t="s">
        <v>12</v>
      </c>
      <c r="E8" s="105"/>
      <c r="F8" s="94"/>
      <c r="G8" s="94" t="s">
        <v>11</v>
      </c>
      <c r="H8" s="67"/>
      <c r="I8" s="79" t="s">
        <v>10</v>
      </c>
      <c r="J8" s="67"/>
    </row>
    <row r="9" spans="1:10" s="1" customFormat="1" ht="12.75" customHeight="1" x14ac:dyDescent="0.25">
      <c r="A9" s="76"/>
      <c r="B9" s="77"/>
      <c r="C9" s="77"/>
      <c r="D9" s="71"/>
      <c r="E9" s="71"/>
      <c r="F9" s="71"/>
      <c r="G9" s="78"/>
      <c r="H9" s="71"/>
      <c r="I9" s="76"/>
      <c r="J9" s="76"/>
    </row>
    <row r="10" spans="1:10" s="1" customFormat="1" ht="30" customHeight="1" x14ac:dyDescent="0.25">
      <c r="A10" s="92" t="s">
        <v>41</v>
      </c>
      <c r="B10" s="113"/>
      <c r="C10" s="113"/>
      <c r="D10" s="113"/>
      <c r="E10" s="113"/>
      <c r="G10" s="150"/>
      <c r="H10" s="150"/>
      <c r="I10" s="203"/>
      <c r="J10" s="203"/>
    </row>
    <row r="11" spans="1:10" s="1" customFormat="1" ht="90.75" customHeight="1" thickBot="1" x14ac:dyDescent="0.35">
      <c r="A11" s="146" t="s">
        <v>39</v>
      </c>
      <c r="B11" s="43">
        <v>1</v>
      </c>
      <c r="D11" s="146" t="s">
        <v>44</v>
      </c>
      <c r="E11" s="121"/>
      <c r="F11" s="43">
        <v>1</v>
      </c>
      <c r="G11" s="146" t="s">
        <v>45</v>
      </c>
      <c r="H11" s="43">
        <v>1</v>
      </c>
      <c r="I11" s="121"/>
    </row>
    <row r="12" spans="1:10" s="1" customFormat="1" ht="11.25" customHeight="1" thickBot="1" x14ac:dyDescent="0.3">
      <c r="A12" s="78"/>
      <c r="B12" s="78"/>
      <c r="C12" s="43"/>
      <c r="D12" s="78"/>
      <c r="E12" s="78"/>
      <c r="F12" s="43"/>
      <c r="G12" s="80"/>
      <c r="H12" s="78"/>
      <c r="I12" s="78"/>
      <c r="J12" s="43"/>
    </row>
    <row r="13" spans="1:10" s="1" customFormat="1" ht="30" customHeight="1" thickBot="1" x14ac:dyDescent="0.25">
      <c r="A13" s="126"/>
      <c r="B13" s="127"/>
      <c r="C13" s="127"/>
      <c r="D13" s="127" t="s">
        <v>33</v>
      </c>
      <c r="E13" s="181"/>
      <c r="F13" s="127"/>
      <c r="G13" s="127"/>
      <c r="H13" s="127"/>
      <c r="I13" s="127"/>
      <c r="J13" s="128"/>
    </row>
    <row r="14" spans="1:10" s="7" customFormat="1" ht="33.75" customHeight="1" x14ac:dyDescent="0.25">
      <c r="A14" s="188" t="s">
        <v>50</v>
      </c>
      <c r="B14" s="137"/>
      <c r="C14" s="185"/>
      <c r="D14" s="185"/>
      <c r="E14" s="190"/>
      <c r="F14" s="193" t="s">
        <v>17</v>
      </c>
      <c r="G14" s="91"/>
      <c r="H14" s="182"/>
      <c r="J14" s="183"/>
    </row>
    <row r="15" spans="1:10" s="7" customFormat="1" ht="33.75" customHeight="1" x14ac:dyDescent="0.2">
      <c r="A15" s="160" t="s">
        <v>51</v>
      </c>
      <c r="B15" s="189" t="s">
        <v>56</v>
      </c>
      <c r="C15" s="187"/>
      <c r="D15" s="186"/>
      <c r="E15" s="191"/>
      <c r="F15" s="160" t="s">
        <v>47</v>
      </c>
      <c r="G15" s="40" t="s">
        <v>57</v>
      </c>
      <c r="H15" s="194"/>
      <c r="I15" s="134"/>
      <c r="J15" s="134"/>
    </row>
    <row r="16" spans="1:10" s="7" customFormat="1" ht="33.75" customHeight="1" x14ac:dyDescent="0.2">
      <c r="A16" s="160" t="s">
        <v>16</v>
      </c>
      <c r="B16" s="189" t="s">
        <v>55</v>
      </c>
      <c r="C16" s="186"/>
      <c r="D16" s="186"/>
      <c r="E16" s="192"/>
      <c r="F16" s="160" t="s">
        <v>16</v>
      </c>
      <c r="G16" s="40" t="s">
        <v>57</v>
      </c>
      <c r="H16" s="133"/>
      <c r="I16" s="134"/>
      <c r="J16" s="134"/>
    </row>
    <row r="17" spans="1:14" s="7" customFormat="1" ht="33.75" customHeight="1" x14ac:dyDescent="0.2">
      <c r="A17" s="160"/>
      <c r="B17" s="189"/>
      <c r="C17" s="186"/>
      <c r="D17" s="186"/>
      <c r="E17" s="192"/>
      <c r="F17" s="160"/>
      <c r="G17" s="40"/>
      <c r="H17" s="180"/>
      <c r="I17" s="134"/>
      <c r="J17" s="134"/>
    </row>
    <row r="18" spans="1:14" s="7" customFormat="1" ht="33.75" customHeight="1" x14ac:dyDescent="0.2">
      <c r="A18" s="160"/>
      <c r="B18" s="189"/>
      <c r="C18" s="186"/>
      <c r="D18" s="186"/>
      <c r="E18" s="192"/>
      <c r="F18" s="93"/>
      <c r="G18" s="40"/>
      <c r="H18" s="133"/>
      <c r="I18" s="134"/>
      <c r="J18" s="134"/>
    </row>
    <row r="19" spans="1:14" s="7" customFormat="1" ht="33.75" customHeight="1" thickBot="1" x14ac:dyDescent="0.25">
      <c r="A19" s="160"/>
      <c r="B19" s="189"/>
      <c r="C19" s="186"/>
      <c r="D19" s="186"/>
      <c r="E19" s="192"/>
      <c r="F19" s="93"/>
      <c r="G19" s="40"/>
      <c r="H19" s="133"/>
      <c r="I19" s="134"/>
      <c r="J19" s="134"/>
    </row>
    <row r="20" spans="1:14" s="7" customFormat="1" ht="33.75" customHeight="1" thickBot="1" x14ac:dyDescent="0.25">
      <c r="A20" s="195" t="s">
        <v>52</v>
      </c>
      <c r="B20" s="196"/>
      <c r="C20" s="197"/>
      <c r="D20" s="197"/>
      <c r="E20" s="198"/>
      <c r="F20" s="198"/>
      <c r="G20" s="199"/>
      <c r="H20" s="200"/>
      <c r="I20" s="200"/>
      <c r="J20" s="201"/>
    </row>
    <row r="21" spans="1:14" s="4" customFormat="1" ht="30" customHeight="1" thickBot="1" x14ac:dyDescent="0.25">
      <c r="A21" s="184" t="s">
        <v>34</v>
      </c>
      <c r="B21" s="159"/>
      <c r="C21" s="159"/>
      <c r="D21" s="127"/>
      <c r="E21" s="126"/>
      <c r="F21" s="127"/>
      <c r="G21" s="127"/>
      <c r="H21" s="127"/>
      <c r="I21" s="127"/>
      <c r="J21" s="128"/>
    </row>
    <row r="22" spans="1:14" s="4" customFormat="1" ht="24.75" customHeight="1" x14ac:dyDescent="0.2">
      <c r="A22" s="158" t="s">
        <v>42</v>
      </c>
      <c r="B22" s="158"/>
      <c r="C22" s="158"/>
      <c r="D22" s="158"/>
      <c r="E22" s="158"/>
      <c r="F22" s="158"/>
      <c r="G22" s="158"/>
      <c r="H22" s="158"/>
      <c r="I22" s="158"/>
      <c r="J22" s="158"/>
      <c r="N22" s="5"/>
    </row>
    <row r="23" spans="1:14" s="1" customFormat="1" ht="24" customHeight="1" thickBot="1" x14ac:dyDescent="0.25">
      <c r="A23" s="54" t="s">
        <v>37</v>
      </c>
      <c r="B23" s="41"/>
      <c r="C23" s="41"/>
      <c r="D23" s="41"/>
      <c r="E23" s="136"/>
      <c r="F23" s="41"/>
      <c r="H23" s="167" t="s">
        <v>7</v>
      </c>
      <c r="I23" s="41"/>
      <c r="J23" s="41"/>
    </row>
    <row r="24" spans="1:14" s="1" customFormat="1" ht="48" customHeight="1" x14ac:dyDescent="0.2">
      <c r="A24" s="97"/>
      <c r="B24" s="98"/>
      <c r="C24" s="95"/>
      <c r="D24" s="95"/>
      <c r="E24" s="95"/>
      <c r="F24" s="39" t="s">
        <v>20</v>
      </c>
      <c r="G24" s="38" t="s">
        <v>21</v>
      </c>
      <c r="H24" s="39" t="s">
        <v>22</v>
      </c>
      <c r="I24" s="38" t="s">
        <v>23</v>
      </c>
      <c r="J24" s="57" t="s">
        <v>24</v>
      </c>
    </row>
    <row r="25" spans="1:14" s="4" customFormat="1" ht="48" customHeight="1" thickBot="1" x14ac:dyDescent="0.25">
      <c r="A25" s="99" t="s">
        <v>2</v>
      </c>
      <c r="B25" s="100"/>
      <c r="C25" s="96" t="s">
        <v>4</v>
      </c>
      <c r="D25" s="96" t="s">
        <v>3</v>
      </c>
      <c r="E25" s="96" t="s">
        <v>6</v>
      </c>
      <c r="F25" s="135" t="s">
        <v>25</v>
      </c>
      <c r="G25" s="52" t="s">
        <v>26</v>
      </c>
      <c r="H25" s="53" t="s">
        <v>27</v>
      </c>
      <c r="I25" s="52" t="s">
        <v>28</v>
      </c>
      <c r="J25" s="58" t="s">
        <v>29</v>
      </c>
    </row>
    <row r="26" spans="1:14" s="4" customFormat="1" ht="33.950000000000003" customHeight="1" x14ac:dyDescent="0.2">
      <c r="A26" s="142"/>
      <c r="B26" s="143"/>
      <c r="C26" s="13"/>
      <c r="D26" s="13"/>
      <c r="E26" s="117"/>
      <c r="F26" s="144"/>
      <c r="G26" s="44">
        <f>F26/H$11</f>
        <v>0</v>
      </c>
      <c r="H26" s="31"/>
      <c r="I26" s="50">
        <f>H26/(F$26+0.0000001)</f>
        <v>0</v>
      </c>
      <c r="J26" s="59"/>
    </row>
    <row r="27" spans="1:14" s="4" customFormat="1" ht="33.950000000000003" customHeight="1" thickBot="1" x14ac:dyDescent="0.25">
      <c r="A27" s="123"/>
      <c r="B27" s="124"/>
      <c r="C27" s="18"/>
      <c r="D27" s="18"/>
      <c r="E27" s="114"/>
      <c r="F27" s="9"/>
      <c r="G27" s="45">
        <f>F27/H$11</f>
        <v>0</v>
      </c>
      <c r="H27" s="32"/>
      <c r="I27" s="49">
        <f>H27/(F$27+0.0000001)</f>
        <v>0</v>
      </c>
      <c r="J27" s="60"/>
    </row>
    <row r="28" spans="1:14" s="4" customFormat="1" ht="33.950000000000003" customHeight="1" thickTop="1" thickBot="1" x14ac:dyDescent="0.25">
      <c r="A28" s="110"/>
      <c r="B28" s="111"/>
      <c r="C28" s="111"/>
      <c r="D28" s="111"/>
      <c r="E28" s="111"/>
      <c r="F28" s="147">
        <f>SUM(F26:F27)</f>
        <v>0</v>
      </c>
      <c r="G28" s="46">
        <f>F28/H$11</f>
        <v>0</v>
      </c>
      <c r="H28" s="47">
        <f>SUM(H26:H27)</f>
        <v>0</v>
      </c>
      <c r="I28" s="48">
        <f>H28/(F$28+0.0000001)</f>
        <v>0</v>
      </c>
      <c r="J28" s="61">
        <f>SUM(J26:J27)</f>
        <v>0</v>
      </c>
      <c r="N28" s="5"/>
    </row>
    <row r="29" spans="1:14" s="1" customFormat="1" ht="24" customHeight="1" x14ac:dyDescent="0.2">
      <c r="A29" s="41"/>
      <c r="B29" s="41"/>
      <c r="C29" s="41"/>
      <c r="D29" s="41"/>
      <c r="E29" s="41"/>
      <c r="F29" s="41"/>
      <c r="G29" s="41"/>
      <c r="H29" s="41"/>
      <c r="I29" s="41"/>
      <c r="J29" s="41"/>
    </row>
    <row r="30" spans="1:14" s="4" customFormat="1" ht="31.5" customHeight="1" x14ac:dyDescent="0.2">
      <c r="A30" s="170" t="s">
        <v>46</v>
      </c>
      <c r="B30" s="171"/>
      <c r="C30" s="171"/>
      <c r="D30" s="171"/>
      <c r="E30" s="171"/>
      <c r="F30" s="171"/>
      <c r="G30" s="171"/>
      <c r="H30" s="171"/>
      <c r="I30" s="171"/>
      <c r="J30" s="172"/>
    </row>
    <row r="31" spans="1:14" s="4" customFormat="1" ht="31.5" customHeight="1" x14ac:dyDescent="0.2">
      <c r="A31" s="173" t="s">
        <v>53</v>
      </c>
      <c r="B31" s="174"/>
      <c r="C31" s="174"/>
      <c r="D31" s="174"/>
      <c r="E31" s="174"/>
      <c r="F31" s="174"/>
      <c r="G31" s="174"/>
      <c r="H31" s="174"/>
      <c r="I31" s="174"/>
      <c r="J31" s="175"/>
    </row>
    <row r="32" spans="1:14" s="1" customFormat="1" ht="24" customHeight="1" thickBot="1" x14ac:dyDescent="0.25">
      <c r="A32" s="54" t="s">
        <v>38</v>
      </c>
      <c r="B32" s="41"/>
      <c r="C32" s="41"/>
      <c r="D32" s="41"/>
      <c r="E32" s="41"/>
      <c r="F32" s="41"/>
      <c r="H32" s="168" t="s">
        <v>7</v>
      </c>
      <c r="I32" s="41"/>
      <c r="J32" s="41"/>
    </row>
    <row r="33" spans="1:15" s="1" customFormat="1" ht="15" customHeight="1" x14ac:dyDescent="0.2">
      <c r="A33" s="101"/>
      <c r="B33" s="95"/>
      <c r="C33" s="95"/>
      <c r="D33" s="95"/>
      <c r="E33" s="130"/>
      <c r="F33" s="38" t="s">
        <v>20</v>
      </c>
      <c r="G33" s="38" t="s">
        <v>21</v>
      </c>
      <c r="H33" s="39" t="s">
        <v>22</v>
      </c>
      <c r="I33" s="38" t="s">
        <v>23</v>
      </c>
      <c r="J33" s="57" t="s">
        <v>24</v>
      </c>
    </row>
    <row r="34" spans="1:15" s="4" customFormat="1" ht="75.75" customHeight="1" thickBot="1" x14ac:dyDescent="0.25">
      <c r="A34" s="102" t="s">
        <v>13</v>
      </c>
      <c r="B34" s="148" t="s">
        <v>5</v>
      </c>
      <c r="C34" s="148" t="s">
        <v>4</v>
      </c>
      <c r="D34" s="96" t="s">
        <v>3</v>
      </c>
      <c r="E34" s="165" t="s">
        <v>6</v>
      </c>
      <c r="F34" s="51" t="s">
        <v>54</v>
      </c>
      <c r="G34" s="52" t="s">
        <v>26</v>
      </c>
      <c r="H34" s="53" t="s">
        <v>27</v>
      </c>
      <c r="I34" s="52" t="s">
        <v>28</v>
      </c>
      <c r="J34" s="58" t="s">
        <v>29</v>
      </c>
    </row>
    <row r="35" spans="1:15" s="4" customFormat="1" ht="33.950000000000003" customHeight="1" x14ac:dyDescent="0.2">
      <c r="A35" s="12"/>
      <c r="B35" s="149"/>
      <c r="C35" s="149"/>
      <c r="D35" s="13"/>
      <c r="E35" s="117"/>
      <c r="F35" s="8"/>
      <c r="G35" s="14">
        <f t="shared" ref="G35:G43" si="0">F35/H$11</f>
        <v>0</v>
      </c>
      <c r="H35" s="15"/>
      <c r="I35" s="14">
        <f>H35/(F$35+0.0000001)</f>
        <v>0</v>
      </c>
      <c r="J35" s="16"/>
    </row>
    <row r="36" spans="1:15" s="4" customFormat="1" ht="33.950000000000003" customHeight="1" x14ac:dyDescent="0.2">
      <c r="A36" s="17"/>
      <c r="B36" s="18"/>
      <c r="C36" s="18"/>
      <c r="D36" s="18"/>
      <c r="E36" s="114"/>
      <c r="F36" s="9"/>
      <c r="G36" s="19">
        <f t="shared" si="0"/>
        <v>0</v>
      </c>
      <c r="H36" s="20"/>
      <c r="I36" s="19">
        <f>H36/(F$36+0.0000001)</f>
        <v>0</v>
      </c>
      <c r="J36" s="62"/>
    </row>
    <row r="37" spans="1:15" s="4" customFormat="1" ht="33.950000000000003" customHeight="1" x14ac:dyDescent="0.2">
      <c r="A37" s="17"/>
      <c r="B37" s="18"/>
      <c r="C37" s="18"/>
      <c r="D37" s="18"/>
      <c r="E37" s="114"/>
      <c r="F37" s="9"/>
      <c r="G37" s="19">
        <f t="shared" si="0"/>
        <v>0</v>
      </c>
      <c r="H37" s="20"/>
      <c r="I37" s="19">
        <f>H37/(F$37+0.0000001)</f>
        <v>0</v>
      </c>
      <c r="J37" s="62"/>
    </row>
    <row r="38" spans="1:15" s="4" customFormat="1" ht="33.950000000000003" customHeight="1" x14ac:dyDescent="0.2">
      <c r="A38" s="17"/>
      <c r="B38" s="18"/>
      <c r="C38" s="18"/>
      <c r="D38" s="18"/>
      <c r="E38" s="114"/>
      <c r="F38" s="9"/>
      <c r="G38" s="19">
        <f t="shared" si="0"/>
        <v>0</v>
      </c>
      <c r="H38" s="20"/>
      <c r="I38" s="19">
        <f>H38/(F$38+0.0000001)</f>
        <v>0</v>
      </c>
      <c r="J38" s="62"/>
      <c r="O38" s="5"/>
    </row>
    <row r="39" spans="1:15" s="4" customFormat="1" ht="33.950000000000003" customHeight="1" x14ac:dyDescent="0.2">
      <c r="A39" s="17"/>
      <c r="B39" s="18"/>
      <c r="C39" s="18"/>
      <c r="D39" s="18"/>
      <c r="E39" s="114"/>
      <c r="F39" s="9"/>
      <c r="G39" s="19">
        <f t="shared" si="0"/>
        <v>0</v>
      </c>
      <c r="H39" s="20"/>
      <c r="I39" s="19">
        <f>H39/(F$39+0.0000001)</f>
        <v>0</v>
      </c>
      <c r="J39" s="62"/>
    </row>
    <row r="40" spans="1:15" s="4" customFormat="1" ht="33.950000000000003" customHeight="1" x14ac:dyDescent="0.2">
      <c r="A40" s="17"/>
      <c r="B40" s="18"/>
      <c r="C40" s="18"/>
      <c r="D40" s="18"/>
      <c r="E40" s="114"/>
      <c r="F40" s="9"/>
      <c r="G40" s="19">
        <f t="shared" si="0"/>
        <v>0</v>
      </c>
      <c r="H40" s="20"/>
      <c r="I40" s="19">
        <f>H40/(F$40+0.0000001)</f>
        <v>0</v>
      </c>
      <c r="J40" s="62"/>
    </row>
    <row r="41" spans="1:15" s="4" customFormat="1" ht="33.950000000000003" customHeight="1" thickBot="1" x14ac:dyDescent="0.25">
      <c r="A41" s="17"/>
      <c r="B41" s="18"/>
      <c r="C41" s="18"/>
      <c r="D41" s="18"/>
      <c r="E41" s="114"/>
      <c r="F41" s="9"/>
      <c r="G41" s="19">
        <f t="shared" si="0"/>
        <v>0</v>
      </c>
      <c r="H41" s="21"/>
      <c r="I41" s="22">
        <f>H41/(F$41+0.0000001)</f>
        <v>0</v>
      </c>
      <c r="J41" s="63"/>
    </row>
    <row r="42" spans="1:15" s="4" customFormat="1" ht="33.950000000000003" customHeight="1" thickTop="1" thickBot="1" x14ac:dyDescent="0.25">
      <c r="A42" s="106" t="s">
        <v>35</v>
      </c>
      <c r="B42" s="107"/>
      <c r="C42" s="107"/>
      <c r="D42" s="107"/>
      <c r="E42" s="107"/>
      <c r="F42" s="10">
        <f>SUM(F35:F41)</f>
        <v>0</v>
      </c>
      <c r="G42" s="23">
        <f t="shared" si="0"/>
        <v>0</v>
      </c>
      <c r="H42" s="24">
        <f>SUM(H35:H41)</f>
        <v>0</v>
      </c>
      <c r="I42" s="25">
        <f>H42/(F$42+0.0000001)</f>
        <v>0</v>
      </c>
      <c r="J42" s="26">
        <f>SUM(J35:J41)</f>
        <v>0</v>
      </c>
    </row>
    <row r="43" spans="1:15" s="4" customFormat="1" ht="33.950000000000003" customHeight="1" thickTop="1" thickBot="1" x14ac:dyDescent="0.25">
      <c r="A43" s="108" t="s">
        <v>36</v>
      </c>
      <c r="B43" s="109"/>
      <c r="C43" s="109"/>
      <c r="D43" s="109"/>
      <c r="E43" s="109"/>
      <c r="F43" s="11">
        <f>F28+F42</f>
        <v>0</v>
      </c>
      <c r="G43" s="27">
        <f t="shared" si="0"/>
        <v>0</v>
      </c>
      <c r="H43" s="28">
        <f>H28+H42</f>
        <v>0</v>
      </c>
      <c r="I43" s="29">
        <f>H43/(F$43+0.0000001)</f>
        <v>0</v>
      </c>
      <c r="J43" s="30">
        <f>J28+J42</f>
        <v>0</v>
      </c>
    </row>
    <row r="44" spans="1:15" s="4" customFormat="1" ht="16.5" customHeight="1" x14ac:dyDescent="0.2">
      <c r="A44" s="166" t="s">
        <v>30</v>
      </c>
      <c r="B44" s="122"/>
      <c r="C44" s="122"/>
      <c r="D44" s="122"/>
      <c r="E44" s="122"/>
      <c r="F44" s="122"/>
      <c r="G44" s="122"/>
      <c r="H44" s="122"/>
      <c r="I44" s="122"/>
      <c r="J44" s="122"/>
    </row>
  </sheetData>
  <customSheetViews>
    <customSheetView guid="{1F245EF0-C06B-4525-B4CC-A80A1F6AA555}" fitToPage="1" printArea="1" topLeftCell="A19">
      <selection activeCell="E27" sqref="E27"/>
      <pageMargins left="0.4" right="0.4" top="0.85" bottom="0.6" header="0.3" footer="0.3"/>
      <printOptions horizontalCentered="1"/>
      <pageSetup scale="63" fitToHeight="0" orientation="portrait" r:id="rId1"/>
      <headerFooter>
        <oddHeader>&amp;LCONSTRUCTION FORM AISD/Disclosure Statement (Rev. Nov. '15)
AUSTIN INDEPENDENT SCHOOL DISTRICT&amp;RPage 1</oddHeader>
      </headerFooter>
    </customSheetView>
  </customSheetViews>
  <printOptions horizontalCentered="1"/>
  <pageMargins left="0.25" right="0.25" top="0.75" bottom="0.75" header="0.3" footer="0.3"/>
  <pageSetup scale="35" fitToHeight="0" orientation="landscape" r:id="rId2"/>
  <headerFooter>
    <oddHeader>&amp;L&amp;"Arial,Bold"&amp;16&amp;KFF0000PLEASE COMPLETE THIS FORM ELECTRONICALLY&amp;R&amp;"Arial,Bold"&amp;18HUBATT 1</oddHeader>
    <oddFooter>&amp;L&amp;11HUB FORM AISD/Disclosure Statement (Rev. 10/24/18 JLM)
AUSTIN INDEPENDENT SCHOOL DISTRICT&amp;C&amp;11Page 1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  <pageSetUpPr fitToPage="1"/>
  </sheetPr>
  <dimension ref="A1:Q29"/>
  <sheetViews>
    <sheetView showGridLines="0" tabSelected="1" view="pageLayout" zoomScale="60" zoomScaleNormal="70" zoomScaleSheetLayoutView="50" zoomScalePageLayoutView="60" workbookViewId="0">
      <selection activeCell="F2" sqref="F2"/>
    </sheetView>
  </sheetViews>
  <sheetFormatPr defaultColWidth="8.85546875" defaultRowHeight="11.25" x14ac:dyDescent="0.2"/>
  <cols>
    <col min="1" max="1" width="34.7109375" style="2" customWidth="1"/>
    <col min="2" max="2" width="17.7109375" style="2" customWidth="1"/>
    <col min="3" max="3" width="21.140625" style="2" customWidth="1"/>
    <col min="4" max="4" width="17.7109375" style="2" customWidth="1"/>
    <col min="5" max="5" width="14.42578125" style="2" bestFit="1" customWidth="1"/>
    <col min="6" max="7" width="6.7109375" style="2" customWidth="1"/>
    <col min="8" max="8" width="19.85546875" style="2" customWidth="1"/>
    <col min="9" max="9" width="47.7109375" style="2" customWidth="1"/>
    <col min="10" max="10" width="18.7109375" style="2" customWidth="1"/>
    <col min="11" max="11" width="10.7109375" style="2" customWidth="1"/>
    <col min="12" max="12" width="23.140625" style="2" customWidth="1"/>
    <col min="13" max="16384" width="8.85546875" style="2"/>
  </cols>
  <sheetData>
    <row r="1" spans="1:16" s="3" customFormat="1" ht="27.75" x14ac:dyDescent="0.4">
      <c r="A1" s="125"/>
      <c r="B1" s="125"/>
      <c r="C1" s="125"/>
      <c r="D1" s="125"/>
      <c r="E1" s="125"/>
      <c r="F1" s="125" t="s">
        <v>31</v>
      </c>
      <c r="G1" s="125"/>
      <c r="H1" s="125"/>
      <c r="I1" s="125"/>
      <c r="J1" s="125"/>
      <c r="K1" s="125"/>
      <c r="L1" s="125"/>
      <c r="M1" s="6"/>
      <c r="N1" s="6"/>
    </row>
    <row r="2" spans="1:16" s="4" customFormat="1" ht="30" customHeight="1" thickBot="1" x14ac:dyDescent="0.45">
      <c r="A2" s="129"/>
      <c r="B2" s="129"/>
      <c r="C2" s="129"/>
      <c r="D2" s="129"/>
      <c r="E2" s="129"/>
      <c r="F2" s="129" t="s">
        <v>58</v>
      </c>
      <c r="G2" s="129"/>
      <c r="H2" s="129"/>
      <c r="I2" s="129"/>
      <c r="J2" s="129"/>
      <c r="K2" s="129"/>
      <c r="L2" s="129"/>
    </row>
    <row r="3" spans="1:16" s="4" customFormat="1" ht="16.5" customHeight="1" x14ac:dyDescent="0.4">
      <c r="A3" s="65"/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</row>
    <row r="4" spans="1:16" s="1" customFormat="1" ht="30" customHeight="1" x14ac:dyDescent="0.3">
      <c r="B4" s="116" t="s">
        <v>0</v>
      </c>
      <c r="C4" s="205">
        <f>'DS and HUR'!C4:E4</f>
        <v>0</v>
      </c>
      <c r="D4" s="205"/>
      <c r="E4" s="205"/>
      <c r="F4" s="205"/>
      <c r="G4" s="205"/>
      <c r="H4" s="116"/>
      <c r="I4" s="116"/>
      <c r="J4" s="72"/>
      <c r="K4" s="83" t="s">
        <v>1</v>
      </c>
      <c r="L4" s="42">
        <f>'DS and HUR'!J4</f>
        <v>0</v>
      </c>
    </row>
    <row r="5" spans="1:16" s="1" customFormat="1" ht="18.75" customHeight="1" x14ac:dyDescent="0.25">
      <c r="A5" s="83"/>
      <c r="B5" s="88"/>
      <c r="C5" s="145" t="s">
        <v>18</v>
      </c>
      <c r="D5" s="145"/>
      <c r="E5" s="145"/>
      <c r="F5" s="145"/>
      <c r="G5" s="145"/>
      <c r="H5" s="84"/>
      <c r="I5" s="83"/>
      <c r="J5" s="85"/>
      <c r="K5" s="83"/>
      <c r="L5" s="86"/>
    </row>
    <row r="6" spans="1:16" s="1" customFormat="1" ht="12" customHeight="1" x14ac:dyDescent="0.25">
      <c r="A6" s="83"/>
      <c r="B6" s="89"/>
      <c r="C6" s="85"/>
      <c r="D6" s="85"/>
      <c r="E6" s="85"/>
      <c r="F6" s="85"/>
      <c r="G6" s="69"/>
      <c r="H6" s="84"/>
      <c r="I6" s="83"/>
      <c r="J6" s="85"/>
      <c r="K6" s="83"/>
      <c r="L6" s="86"/>
    </row>
    <row r="7" spans="1:16" s="1" customFormat="1" ht="20.25" x14ac:dyDescent="0.3">
      <c r="A7" s="55"/>
      <c r="B7" s="116" t="s">
        <v>19</v>
      </c>
      <c r="C7" s="205">
        <f>'DS and HUR'!C6:E6</f>
        <v>0</v>
      </c>
      <c r="D7" s="205"/>
      <c r="E7" s="205"/>
      <c r="F7" s="205"/>
      <c r="G7" s="150"/>
      <c r="H7" s="150"/>
      <c r="I7" s="150"/>
      <c r="J7" s="81"/>
      <c r="K7" s="75"/>
      <c r="L7" s="82"/>
    </row>
    <row r="8" spans="1:16" s="1" customFormat="1" ht="18" x14ac:dyDescent="0.25">
      <c r="A8" s="83"/>
      <c r="B8" s="90"/>
      <c r="C8" s="77"/>
      <c r="D8" s="77"/>
      <c r="E8" s="77"/>
      <c r="F8" s="77"/>
      <c r="G8" s="84"/>
      <c r="H8" s="83"/>
      <c r="I8" s="87"/>
      <c r="J8" s="87"/>
      <c r="K8" s="87"/>
      <c r="L8" s="87"/>
    </row>
    <row r="9" spans="1:16" s="4" customFormat="1" ht="24" customHeight="1" x14ac:dyDescent="0.2">
      <c r="A9" s="152" t="s">
        <v>43</v>
      </c>
      <c r="B9" s="153"/>
      <c r="C9" s="153"/>
      <c r="D9" s="153"/>
      <c r="E9" s="153"/>
      <c r="F9" s="153"/>
      <c r="G9" s="153"/>
      <c r="H9" s="153"/>
      <c r="I9" s="153"/>
      <c r="J9" s="153"/>
      <c r="K9" s="153"/>
      <c r="L9" s="154"/>
      <c r="P9" s="5"/>
    </row>
    <row r="10" spans="1:16" s="1" customFormat="1" ht="18" x14ac:dyDescent="0.2">
      <c r="A10" s="119"/>
      <c r="B10" s="119"/>
      <c r="C10" s="119"/>
      <c r="D10" s="119"/>
      <c r="E10" s="119"/>
      <c r="F10" s="119"/>
      <c r="G10" s="119"/>
      <c r="H10" s="119"/>
      <c r="I10" s="169" t="s">
        <v>7</v>
      </c>
      <c r="J10" s="176"/>
      <c r="K10" s="176"/>
      <c r="L10" s="56"/>
    </row>
    <row r="11" spans="1:16" s="1" customFormat="1" ht="24" customHeight="1" thickBot="1" x14ac:dyDescent="0.25">
      <c r="A11" s="120" t="s">
        <v>40</v>
      </c>
      <c r="B11" s="120"/>
      <c r="C11" s="120"/>
      <c r="D11" s="120"/>
      <c r="E11" s="120"/>
      <c r="F11" s="120"/>
      <c r="G11" s="120"/>
      <c r="H11" s="120"/>
      <c r="I11" s="161"/>
      <c r="J11" s="177"/>
      <c r="K11" s="177"/>
      <c r="L11" s="55"/>
    </row>
    <row r="12" spans="1:16" s="1" customFormat="1" ht="15" customHeight="1" x14ac:dyDescent="0.2">
      <c r="A12" s="101"/>
      <c r="B12" s="95"/>
      <c r="C12" s="95"/>
      <c r="D12" s="95"/>
      <c r="E12" s="130"/>
      <c r="F12" s="138"/>
      <c r="G12" s="131"/>
      <c r="H12" s="38" t="s">
        <v>20</v>
      </c>
      <c r="I12" s="38" t="s">
        <v>21</v>
      </c>
      <c r="J12" s="39" t="s">
        <v>22</v>
      </c>
      <c r="K12" s="38" t="s">
        <v>23</v>
      </c>
      <c r="L12" s="57" t="s">
        <v>24</v>
      </c>
    </row>
    <row r="13" spans="1:16" s="4" customFormat="1" ht="76.5" customHeight="1" thickBot="1" x14ac:dyDescent="0.25">
      <c r="A13" s="102" t="s">
        <v>13</v>
      </c>
      <c r="B13" s="96" t="s">
        <v>5</v>
      </c>
      <c r="C13" s="96" t="s">
        <v>4</v>
      </c>
      <c r="D13" s="96" t="s">
        <v>3</v>
      </c>
      <c r="E13" s="165" t="s">
        <v>6</v>
      </c>
      <c r="F13" s="139"/>
      <c r="G13" s="132"/>
      <c r="H13" s="51" t="s">
        <v>25</v>
      </c>
      <c r="I13" s="52" t="s">
        <v>26</v>
      </c>
      <c r="J13" s="53" t="s">
        <v>27</v>
      </c>
      <c r="K13" s="52" t="s">
        <v>28</v>
      </c>
      <c r="L13" s="58" t="s">
        <v>29</v>
      </c>
    </row>
    <row r="14" spans="1:16" s="4" customFormat="1" ht="33.950000000000003" customHeight="1" x14ac:dyDescent="0.2">
      <c r="A14" s="12"/>
      <c r="B14" s="13"/>
      <c r="C14" s="13"/>
      <c r="D14" s="13"/>
      <c r="E14" s="117"/>
      <c r="F14" s="140"/>
      <c r="G14" s="118"/>
      <c r="H14" s="8"/>
      <c r="I14" s="14">
        <f>H14/'DS and HUR'!H11</f>
        <v>0</v>
      </c>
      <c r="J14" s="15"/>
      <c r="K14" s="14">
        <f>J14/(H$14+0.0000001)</f>
        <v>0</v>
      </c>
      <c r="L14" s="16"/>
    </row>
    <row r="15" spans="1:16" s="4" customFormat="1" ht="33.950000000000003" customHeight="1" x14ac:dyDescent="0.2">
      <c r="A15" s="17"/>
      <c r="B15" s="18"/>
      <c r="C15" s="18"/>
      <c r="D15" s="18"/>
      <c r="E15" s="114"/>
      <c r="F15" s="141"/>
      <c r="G15" s="115"/>
      <c r="H15" s="9"/>
      <c r="I15" s="14">
        <f>H15/'DS and HUR'!H11</f>
        <v>0</v>
      </c>
      <c r="J15" s="20"/>
      <c r="K15" s="14">
        <f>J15/(H$15+0.0000001)</f>
        <v>0</v>
      </c>
      <c r="L15" s="33"/>
    </row>
    <row r="16" spans="1:16" s="4" customFormat="1" ht="33.950000000000003" customHeight="1" x14ac:dyDescent="0.25">
      <c r="A16" s="17"/>
      <c r="B16" s="64"/>
      <c r="C16" s="18"/>
      <c r="D16" s="18"/>
      <c r="E16" s="114"/>
      <c r="F16" s="141"/>
      <c r="G16" s="115"/>
      <c r="H16" s="9"/>
      <c r="I16" s="14">
        <f>H16/'DS and HUR'!H11</f>
        <v>0</v>
      </c>
      <c r="J16" s="20"/>
      <c r="K16" s="14">
        <f>J16/(H$16+0.0000001)</f>
        <v>0</v>
      </c>
      <c r="L16" s="33"/>
    </row>
    <row r="17" spans="1:17" s="4" customFormat="1" ht="33.950000000000003" customHeight="1" x14ac:dyDescent="0.2">
      <c r="A17" s="17"/>
      <c r="B17" s="18"/>
      <c r="C17" s="18"/>
      <c r="D17" s="18"/>
      <c r="E17" s="114"/>
      <c r="F17" s="141"/>
      <c r="G17" s="115"/>
      <c r="H17" s="9"/>
      <c r="I17" s="14">
        <f>H17/'DS and HUR'!H11</f>
        <v>0</v>
      </c>
      <c r="J17" s="20"/>
      <c r="K17" s="14">
        <f>J17/(H$17+0.0000001)</f>
        <v>0</v>
      </c>
      <c r="L17" s="33"/>
    </row>
    <row r="18" spans="1:17" s="4" customFormat="1" ht="33.950000000000003" customHeight="1" x14ac:dyDescent="0.2">
      <c r="A18" s="17"/>
      <c r="B18" s="18"/>
      <c r="C18" s="18"/>
      <c r="D18" s="18"/>
      <c r="E18" s="114"/>
      <c r="F18" s="141"/>
      <c r="G18" s="115"/>
      <c r="H18" s="9"/>
      <c r="I18" s="14">
        <f>H18/'DS and HUR'!H11</f>
        <v>0</v>
      </c>
      <c r="J18" s="20"/>
      <c r="K18" s="14">
        <f>J18/(H$18+0.0000001)</f>
        <v>0</v>
      </c>
      <c r="L18" s="33"/>
      <c r="Q18" s="5"/>
    </row>
    <row r="19" spans="1:17" s="4" customFormat="1" ht="33.950000000000003" customHeight="1" x14ac:dyDescent="0.2">
      <c r="A19" s="17"/>
      <c r="B19" s="18"/>
      <c r="C19" s="18"/>
      <c r="D19" s="18"/>
      <c r="E19" s="114"/>
      <c r="F19" s="141"/>
      <c r="G19" s="115"/>
      <c r="H19" s="9"/>
      <c r="I19" s="14">
        <f>H19/'DS and HUR'!H11</f>
        <v>0</v>
      </c>
      <c r="J19" s="20"/>
      <c r="K19" s="14">
        <f>J19/(H$19+0.0000001)</f>
        <v>0</v>
      </c>
      <c r="L19" s="33"/>
    </row>
    <row r="20" spans="1:17" s="4" customFormat="1" ht="33.950000000000003" customHeight="1" x14ac:dyDescent="0.2">
      <c r="A20" s="17"/>
      <c r="B20" s="18"/>
      <c r="C20" s="18"/>
      <c r="D20" s="18"/>
      <c r="E20" s="114"/>
      <c r="F20" s="141"/>
      <c r="G20" s="115"/>
      <c r="H20" s="9"/>
      <c r="I20" s="14">
        <f>H20/'DS and HUR'!H11</f>
        <v>0</v>
      </c>
      <c r="J20" s="20"/>
      <c r="K20" s="14">
        <f>J20/(H$20+0.0000001)</f>
        <v>0</v>
      </c>
      <c r="L20" s="33"/>
    </row>
    <row r="21" spans="1:17" s="4" customFormat="1" ht="33.950000000000003" customHeight="1" x14ac:dyDescent="0.2">
      <c r="A21" s="17"/>
      <c r="B21" s="18"/>
      <c r="C21" s="18"/>
      <c r="D21" s="18"/>
      <c r="E21" s="114"/>
      <c r="F21" s="141"/>
      <c r="G21" s="115"/>
      <c r="H21" s="9"/>
      <c r="I21" s="14">
        <f>H21/'DS and HUR'!H11</f>
        <v>0</v>
      </c>
      <c r="J21" s="20"/>
      <c r="K21" s="14">
        <f>J21/(H$21+0.0000001)</f>
        <v>0</v>
      </c>
      <c r="L21" s="33"/>
    </row>
    <row r="22" spans="1:17" s="4" customFormat="1" ht="33.950000000000003" customHeight="1" x14ac:dyDescent="0.2">
      <c r="A22" s="17"/>
      <c r="B22" s="18"/>
      <c r="C22" s="18"/>
      <c r="D22" s="18"/>
      <c r="E22" s="114"/>
      <c r="F22" s="141"/>
      <c r="G22" s="115"/>
      <c r="H22" s="9"/>
      <c r="I22" s="14">
        <f>H22/'DS and HUR'!H11</f>
        <v>0</v>
      </c>
      <c r="J22" s="20"/>
      <c r="K22" s="14">
        <f>J22/(H$22+0.0000001)</f>
        <v>0</v>
      </c>
      <c r="L22" s="33"/>
    </row>
    <row r="23" spans="1:17" s="4" customFormat="1" ht="33.950000000000003" customHeight="1" x14ac:dyDescent="0.2">
      <c r="A23" s="17"/>
      <c r="B23" s="18"/>
      <c r="C23" s="18"/>
      <c r="D23" s="18"/>
      <c r="E23" s="114"/>
      <c r="F23" s="141"/>
      <c r="G23" s="115"/>
      <c r="H23" s="9"/>
      <c r="I23" s="14">
        <f>H23/'DS and HUR'!H11</f>
        <v>0</v>
      </c>
      <c r="J23" s="20"/>
      <c r="K23" s="14">
        <f>J23/(H$23+0.0000001)</f>
        <v>0</v>
      </c>
      <c r="L23" s="33"/>
    </row>
    <row r="24" spans="1:17" s="4" customFormat="1" ht="33.950000000000003" customHeight="1" x14ac:dyDescent="0.2">
      <c r="A24" s="17"/>
      <c r="B24" s="18"/>
      <c r="C24" s="18"/>
      <c r="D24" s="18"/>
      <c r="E24" s="114"/>
      <c r="F24" s="141"/>
      <c r="G24" s="115"/>
      <c r="H24" s="9"/>
      <c r="I24" s="14">
        <f>H24/'DS and HUR'!H11</f>
        <v>0</v>
      </c>
      <c r="J24" s="20"/>
      <c r="K24" s="14">
        <f>J24/(H$24+0.0000001)</f>
        <v>0</v>
      </c>
      <c r="L24" s="33"/>
    </row>
    <row r="25" spans="1:17" s="4" customFormat="1" ht="33.950000000000003" customHeight="1" x14ac:dyDescent="0.2">
      <c r="A25" s="17"/>
      <c r="B25" s="18"/>
      <c r="C25" s="18"/>
      <c r="D25" s="18"/>
      <c r="E25" s="114"/>
      <c r="F25" s="141"/>
      <c r="G25" s="115"/>
      <c r="H25" s="9"/>
      <c r="I25" s="14">
        <f>H25/'DS and HUR'!H11</f>
        <v>0</v>
      </c>
      <c r="J25" s="20"/>
      <c r="K25" s="14">
        <f>J25/(H$25+0.0000001)</f>
        <v>0</v>
      </c>
      <c r="L25" s="33"/>
    </row>
    <row r="26" spans="1:17" s="4" customFormat="1" ht="33.950000000000003" customHeight="1" thickBot="1" x14ac:dyDescent="0.25">
      <c r="A26" s="17"/>
      <c r="B26" s="18"/>
      <c r="C26" s="18"/>
      <c r="D26" s="18"/>
      <c r="E26" s="114"/>
      <c r="F26" s="141"/>
      <c r="G26" s="115"/>
      <c r="H26" s="9"/>
      <c r="I26" s="14">
        <f>H26/'DS and HUR'!H11</f>
        <v>0</v>
      </c>
      <c r="J26" s="21"/>
      <c r="K26" s="14">
        <f>J26/(H$26+0.0000001)</f>
        <v>0</v>
      </c>
      <c r="L26" s="34"/>
    </row>
    <row r="27" spans="1:17" s="4" customFormat="1" ht="33.950000000000003" customHeight="1" thickTop="1" thickBot="1" x14ac:dyDescent="0.25">
      <c r="A27" s="178"/>
      <c r="B27" s="155"/>
      <c r="C27" s="155"/>
      <c r="D27" s="155"/>
      <c r="E27" s="155"/>
      <c r="F27" s="155"/>
      <c r="G27" s="156" t="s">
        <v>48</v>
      </c>
      <c r="H27" s="10">
        <f>'DS and HUR'!F42+SUM(H14:H26)</f>
        <v>0</v>
      </c>
      <c r="I27" s="35">
        <f>H27/'DS and HUR'!H11</f>
        <v>0</v>
      </c>
      <c r="J27" s="24">
        <f>SUM(J14:J26)+'DS and HUR'!H42</f>
        <v>0</v>
      </c>
      <c r="K27" s="36">
        <f>J27/(H$27+0.0000001)</f>
        <v>0</v>
      </c>
      <c r="L27" s="26">
        <f>SUM(L14:L26)+'DS and HUR'!J42</f>
        <v>0</v>
      </c>
    </row>
    <row r="28" spans="1:17" s="4" customFormat="1" ht="33.950000000000003" customHeight="1" thickTop="1" thickBot="1" x14ac:dyDescent="0.25">
      <c r="A28" s="179"/>
      <c r="B28" s="157"/>
      <c r="C28" s="157"/>
      <c r="D28" s="157"/>
      <c r="E28" s="157"/>
      <c r="F28" s="157"/>
      <c r="G28" s="112" t="s">
        <v>49</v>
      </c>
      <c r="H28" s="11">
        <f>'DS and HUR'!F43</f>
        <v>0</v>
      </c>
      <c r="I28" s="27">
        <f>H27/'DS and HUR'!H11</f>
        <v>0</v>
      </c>
      <c r="J28" s="28">
        <f>J27+'DS and HUR'!H28</f>
        <v>0</v>
      </c>
      <c r="K28" s="37">
        <f>J28/(H$28+0.0000001)</f>
        <v>0</v>
      </c>
      <c r="L28" s="30">
        <f>L27+'DS and HUR'!J28</f>
        <v>0</v>
      </c>
    </row>
    <row r="29" spans="1:17" s="4" customFormat="1" ht="26.25" customHeight="1" x14ac:dyDescent="0.2">
      <c r="A29" s="151" t="s">
        <v>30</v>
      </c>
      <c r="B29" s="151"/>
      <c r="C29" s="151"/>
      <c r="D29" s="151"/>
      <c r="E29" s="151"/>
      <c r="F29" s="151"/>
      <c r="G29" s="151"/>
      <c r="H29" s="151"/>
      <c r="I29" s="151"/>
      <c r="J29" s="151"/>
      <c r="K29" s="151"/>
      <c r="L29" s="151"/>
    </row>
  </sheetData>
  <customSheetViews>
    <customSheetView guid="{1F245EF0-C06B-4525-B4CC-A80A1F6AA555}" scale="70" fitToPage="1" topLeftCell="A10">
      <selection activeCell="G12" sqref="G12:G35"/>
      <pageMargins left="0.4" right="0.4" top="1" bottom="0.5" header="0.3" footer="0.3"/>
      <printOptions horizontalCentered="1"/>
      <pageSetup scale="63" fitToHeight="0" orientation="portrait" r:id="rId1"/>
      <headerFooter>
        <oddHeader>&amp;LCONSTRUCTION FORM AISD/Disclosure Statement (Rev. Nov. '15)
AUSTIN INDEPENDENT SCHOOL DISTRICT&amp;RPage 2</oddHeader>
      </headerFooter>
    </customSheetView>
  </customSheetViews>
  <printOptions horizontalCentered="1"/>
  <pageMargins left="0.25" right="0.25" top="0.85" bottom="0.5" header="0.3" footer="0.3"/>
  <pageSetup scale="56" fitToHeight="0" orientation="landscape" r:id="rId2"/>
  <headerFooter>
    <oddHeader>&amp;R&amp;"Arial,Bold"&amp;18HUBATT 1</oddHeader>
    <oddFooter>&amp;L&amp;11HUB FORM AISD/Disclosure Statement (Rev. 10/24/18 JLM)
AUSTIN INDEPENDENT SCHOOL DISTRICT&amp;C&amp;11Page 2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DS and HUR</vt:lpstr>
      <vt:lpstr>Continuation Sheet</vt:lpstr>
      <vt:lpstr>'Continuation Sheet'!Print_Area</vt:lpstr>
      <vt:lpstr>'DS and HUR'!Print_Area</vt:lpstr>
    </vt:vector>
  </TitlesOfParts>
  <Company>Rogers &amp; Whitley, LLP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</dc:creator>
  <cp:lastModifiedBy>Windows User</cp:lastModifiedBy>
  <cp:lastPrinted>2018-10-24T20:32:15Z</cp:lastPrinted>
  <dcterms:created xsi:type="dcterms:W3CDTF">2014-08-05T17:50:09Z</dcterms:created>
  <dcterms:modified xsi:type="dcterms:W3CDTF">2019-10-11T15:17:21Z</dcterms:modified>
</cp:coreProperties>
</file>