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19 Project Files\19RFQ123 - On Call Landscaping Svcs\HUB Package\"/>
    </mc:Choice>
  </mc:AlternateContent>
  <workbookProtection workbookPassword="C989" lockStructure="1"/>
  <bookViews>
    <workbookView xWindow="0" yWindow="0" windowWidth="19200" windowHeight="723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8" i="1" l="1"/>
  <c r="H28" i="1"/>
  <c r="I28" i="1" s="1"/>
  <c r="F28" i="1"/>
  <c r="G28" i="1" s="1"/>
  <c r="I27" i="1"/>
  <c r="G27" i="1"/>
  <c r="I26" i="1"/>
  <c r="G26" i="1"/>
  <c r="L4" i="2" l="1"/>
  <c r="C7" i="2"/>
  <c r="C4" i="2"/>
  <c r="G38" i="1" l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H42" i="1" l="1"/>
  <c r="J27" i="2" l="1"/>
  <c r="H43" i="1"/>
  <c r="G36" i="1"/>
  <c r="J42" i="1"/>
  <c r="L27" i="2" s="1"/>
  <c r="G41" i="1"/>
  <c r="G40" i="1"/>
  <c r="G39" i="1"/>
  <c r="G37" i="1"/>
  <c r="J28" i="2" l="1"/>
  <c r="J43" i="1"/>
  <c r="L28" i="2"/>
  <c r="H27" i="2"/>
  <c r="I28" i="2" l="1"/>
  <c r="I27" i="2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<sst xmlns="http://schemas.openxmlformats.org/spreadsheetml/2006/main" count="98" uniqueCount="60">
  <si>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</si>
  <si>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</si>
  <si>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</si>
  <si>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</si>
  <si>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</si>
  <si>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</si>
  <si>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</si>
  <si>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</si>
  <si>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</si>
  <si>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</si>
  <si>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</si>
  <si>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</si>
  <si>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</si>
  <si>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</si>
  <si>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</si>
  <si>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</si>
  <si>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 xml:space="preserve">African American (AA)   </t>
  </si>
  <si>
    <t>Hispanic (H)</t>
  </si>
  <si>
    <t>Women Business Enterprise (WBE)</t>
  </si>
  <si>
    <t>Proposed Participation %:</t>
  </si>
  <si>
    <t>(Full legal name of firm, inluding DBA, if applicable)</t>
  </si>
  <si>
    <t>Project Number &amp; Name:</t>
  </si>
  <si>
    <t xml:space="preserve">                          %</t>
  </si>
  <si>
    <t xml:space="preserve">           N/A         %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</si>
  <si>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</si>
  <si>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</si>
  <si>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</si>
  <si>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</si>
  <si>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</si>
  <si>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</si>
  <si>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</si>
  <si>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</si>
  <si>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</si>
  <si>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</si>
  <si>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</si>
  <si>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</si>
  <si>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</si>
  <si>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</si>
  <si>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</si>
  <si>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</si>
  <si>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</si>
  <si>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</si>
  <si>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</si>
  <si>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</si>
  <si>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</si>
  <si>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</si>
  <si>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</si>
  <si>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</si>
  <si>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</si>
  <si>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</si>
  <si>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</si>
  <si>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</si>
  <si>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</si>
  <si>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</si>
  <si>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</si>
  <si>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NO GOAL PROJECT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</si>
  <si>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</si>
  <si>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Asian/Native American (A/NA)</t>
  </si>
  <si>
    <t>Contract Amount Proposed/Performed by Sub(s)/Supp(s) (incl. this C.O. or Contract Amend.)</t>
  </si>
  <si>
    <t>Solicitation Number: 19RFQ123 - On Call Landscaping Services for Campus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</si>
</sst>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0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09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20" borderId="0" xfId="0" applyFont="1" applyFill="1" applyBorder="1"/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49" fontId="24" fillId="21" borderId="44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1" borderId="0" xfId="0" applyFont="1" applyFill="1" applyBorder="1" applyAlignment="1">
      <alignment horizontal="left" vertical="center" wrapText="1"/>
    </xf>
    <xf numFmtId="0" fontId="20" fillId="21" borderId="33" xfId="0" applyFont="1" applyFill="1" applyBorder="1" applyAlignment="1">
      <alignment horizontal="left" vertical="center" wrapText="1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34" fillId="22" borderId="38" xfId="0" applyFont="1" applyFill="1" applyBorder="1" applyAlignment="1">
      <alignment horizontal="center" vertical="center"/>
    </xf>
    <xf numFmtId="0" fontId="24" fillId="21" borderId="40" xfId="0" applyFont="1" applyFill="1" applyBorder="1" applyAlignment="1">
      <alignment horizontal="center" wrapText="1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20" fillId="19" borderId="0" xfId="0" applyFont="1" applyFill="1" applyBorder="1" applyAlignment="1">
      <alignment horizontal="right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1" borderId="43" xfId="0" applyFont="1" applyFill="1" applyBorder="1" applyAlignment="1">
      <alignment horizontal="left" vertical="center" wrapText="1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19" borderId="0" xfId="0" applyFont="1" applyFill="1" applyAlignment="1">
      <alignment horizontal="right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20" fillId="20" borderId="39" xfId="0" applyFont="1" applyFill="1" applyBorder="1" applyAlignment="1">
      <alignment horizontal="center" vertical="center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6" fillId="19" borderId="0" xfId="0" applyFont="1" applyFill="1"/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7" fillId="20" borderId="43" xfId="0" applyFont="1" applyFill="1" applyBorder="1" applyAlignment="1">
      <alignment horizontal="center" vertical="center" wrapText="1"/>
    </xf>
    <xf numFmtId="0" fontId="37" fillId="20" borderId="33" xfId="0" applyFont="1" applyFill="1" applyBorder="1" applyAlignment="1">
      <alignment horizontal="center" vertical="center" wrapText="1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20" fillId="21" borderId="0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20" fillId="20" borderId="39" xfId="0" applyFont="1" applyFill="1" applyBorder="1" applyAlignment="1">
      <alignment horizontal="left" vertical="center" wrapText="1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4" fillId="21" borderId="39" xfId="0" applyFont="1" applyFill="1" applyBorder="1" applyAlignment="1">
      <alignment horizontal="center" vertical="center" wrapText="1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20" fillId="21" borderId="33" xfId="0" applyFont="1" applyFill="1" applyBorder="1" applyAlignment="1">
      <alignment horizontal="left" vertical="center"/>
    </xf>
    <xf numFmtId="0" fontId="20" fillId="21" borderId="39" xfId="0" applyFont="1" applyFill="1" applyBorder="1" applyAlignment="1">
      <alignment horizontal="right"/>
    </xf>
    <xf numFmtId="0" fontId="20" fillId="21" borderId="0" xfId="0" applyFont="1" applyFill="1" applyBorder="1" applyAlignment="1">
      <alignment horizontal="right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zoomScale="60" zoomScaleNormal="70" zoomScalePageLayoutView="60" workbookViewId="0">
      <selection activeCell="E2" sqref="E2"/>
    </sheetView>
  </sheetViews>
  <sheetFormatPr defaultColWidth="8.85546875" defaultRowHeight="11.25" x14ac:dyDescent="0.2"/>
  <cols>
    <col min="1" max="1" width="63.28515625" style="2" customWidth="1"/>
    <col min="2" max="2" width="16.28515625" style="2" customWidth="1"/>
    <col min="3" max="3" width="40.7109375" style="2" customWidth="1"/>
    <col min="4" max="4" width="31" style="2" customWidth="1"/>
    <col min="5" max="5" width="15" style="2" customWidth="1"/>
    <col min="6" max="6" width="46.7109375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78"/>
      <c r="B1" s="178"/>
      <c r="C1" s="178"/>
      <c r="D1" s="178"/>
      <c r="E1" s="178" t="s">
        <v>35</v>
      </c>
      <c r="F1" s="178"/>
      <c r="G1" s="178"/>
      <c r="H1" s="178"/>
      <c r="I1" s="177"/>
      <c r="J1" s="177"/>
    </row>
    <row r="2" spans="1:10" ht="30.75" thickBot="1" x14ac:dyDescent="0.45">
      <c r="A2" s="179"/>
      <c r="B2" s="179"/>
      <c r="C2" s="179"/>
      <c r="D2" s="179"/>
      <c r="E2" s="179" t="s">
        <v>59</v>
      </c>
      <c r="F2" s="179"/>
      <c r="G2" s="179"/>
      <c r="H2" s="179"/>
      <c r="I2" s="111"/>
      <c r="J2" s="111"/>
    </row>
    <row r="3" spans="1:10" ht="30" customHeight="1" thickBot="1" x14ac:dyDescent="0.25">
      <c r="A3" s="207" t="s">
        <v>36</v>
      </c>
      <c r="B3" s="137"/>
      <c r="C3" s="137"/>
      <c r="D3" s="137"/>
      <c r="E3" s="137"/>
      <c r="F3" s="137"/>
      <c r="G3" s="137"/>
      <c r="H3" s="137"/>
      <c r="I3" s="137"/>
      <c r="J3" s="138"/>
    </row>
    <row r="4" spans="1:10" s="1" customFormat="1" ht="30" customHeight="1" x14ac:dyDescent="0.25">
      <c r="A4" s="102"/>
      <c r="B4" s="102" t="s">
        <v>0</v>
      </c>
      <c r="C4" s="95"/>
      <c r="D4" s="95"/>
      <c r="E4" s="95"/>
      <c r="F4" s="72"/>
      <c r="G4" s="73"/>
      <c r="H4" s="74" t="s">
        <v>8</v>
      </c>
      <c r="I4" s="73" t="s">
        <v>1</v>
      </c>
      <c r="J4" s="44"/>
    </row>
    <row r="5" spans="1:10" s="1" customFormat="1" ht="16.5" customHeight="1" x14ac:dyDescent="0.25">
      <c r="A5" s="70"/>
      <c r="C5" s="113"/>
      <c r="D5" s="113" t="s">
        <v>15</v>
      </c>
      <c r="E5" s="113"/>
      <c r="F5" s="72"/>
      <c r="G5" s="73"/>
      <c r="H5" s="75"/>
      <c r="I5" s="73"/>
      <c r="J5" s="76"/>
    </row>
    <row r="6" spans="1:10" s="1" customFormat="1" ht="36" x14ac:dyDescent="0.25">
      <c r="A6" s="156"/>
      <c r="B6" s="112" t="s">
        <v>21</v>
      </c>
      <c r="C6" s="96"/>
      <c r="D6" s="96"/>
      <c r="E6" s="96"/>
      <c r="F6" s="100" t="s">
        <v>14</v>
      </c>
      <c r="G6" s="123"/>
      <c r="H6" s="68"/>
      <c r="I6" s="77" t="s">
        <v>9</v>
      </c>
      <c r="J6" s="69"/>
    </row>
    <row r="7" spans="1:10" s="1" customFormat="1" ht="8.1" customHeight="1" x14ac:dyDescent="0.25">
      <c r="A7" s="78"/>
      <c r="B7" s="79"/>
      <c r="C7" s="79"/>
      <c r="D7" s="79"/>
      <c r="E7" s="79"/>
      <c r="F7" s="80"/>
      <c r="G7" s="80"/>
      <c r="H7" s="80"/>
      <c r="I7" s="80"/>
      <c r="J7" s="72"/>
    </row>
    <row r="8" spans="1:10" s="1" customFormat="1" ht="30" customHeight="1" x14ac:dyDescent="0.25">
      <c r="A8" s="78"/>
      <c r="B8" s="79"/>
      <c r="C8" s="79"/>
      <c r="D8" s="73" t="s">
        <v>12</v>
      </c>
      <c r="E8" s="114"/>
      <c r="F8" s="102"/>
      <c r="G8" s="102" t="s">
        <v>11</v>
      </c>
      <c r="H8" s="69"/>
      <c r="I8" s="81" t="s">
        <v>10</v>
      </c>
      <c r="J8" s="69"/>
    </row>
    <row r="9" spans="1:10" s="1" customFormat="1" ht="12.75" customHeight="1" x14ac:dyDescent="0.25">
      <c r="A9" s="78"/>
      <c r="B9" s="79"/>
      <c r="C9" s="79"/>
      <c r="D9" s="73"/>
      <c r="E9" s="73"/>
      <c r="F9" s="73"/>
      <c r="G9" s="80"/>
      <c r="H9" s="73"/>
      <c r="I9" s="78"/>
      <c r="J9" s="78"/>
    </row>
    <row r="10" spans="1:10" s="1" customFormat="1" ht="30" customHeight="1" x14ac:dyDescent="0.25">
      <c r="A10" s="100" t="s">
        <v>45</v>
      </c>
      <c r="B10" s="123"/>
      <c r="C10" s="123"/>
      <c r="D10" s="123"/>
      <c r="E10" s="123"/>
      <c r="G10" s="162"/>
      <c r="H10" s="162"/>
      <c r="I10" s="208"/>
      <c r="J10" s="208"/>
    </row>
    <row r="11" spans="1:10" s="1" customFormat="1" ht="90.75" customHeight="1" thickBot="1" x14ac:dyDescent="0.35">
      <c r="A11" s="158" t="s">
        <v>43</v>
      </c>
      <c r="B11" s="45">
        <v>1</v>
      </c>
      <c r="D11" s="158" t="s">
        <v>48</v>
      </c>
      <c r="E11" s="132"/>
      <c r="F11" s="45">
        <v>1</v>
      </c>
      <c r="G11" s="158" t="s">
        <v>49</v>
      </c>
      <c r="H11" s="45">
        <v>1</v>
      </c>
      <c r="I11" s="132"/>
    </row>
    <row r="12" spans="1:10" s="1" customFormat="1" ht="11.25" customHeight="1" thickBot="1" x14ac:dyDescent="0.3">
      <c r="A12" s="80"/>
      <c r="B12" s="80"/>
      <c r="C12" s="45"/>
      <c r="D12" s="80"/>
      <c r="E12" s="80"/>
      <c r="F12" s="45"/>
      <c r="G12" s="82"/>
      <c r="H12" s="80"/>
      <c r="I12" s="80"/>
      <c r="J12" s="45"/>
    </row>
    <row r="13" spans="1:10" s="1" customFormat="1" ht="30" customHeight="1" thickBot="1" x14ac:dyDescent="0.25">
      <c r="A13" s="97"/>
      <c r="B13" s="97"/>
      <c r="C13" s="97"/>
      <c r="D13" s="97" t="s">
        <v>37</v>
      </c>
      <c r="E13" s="97"/>
      <c r="F13" s="97"/>
      <c r="G13" s="97"/>
      <c r="H13" s="97"/>
      <c r="I13" s="97"/>
      <c r="J13" s="97"/>
    </row>
    <row r="14" spans="1:10" s="8" customFormat="1" ht="24.95" customHeight="1" x14ac:dyDescent="0.25">
      <c r="A14" s="206" t="s">
        <v>55</v>
      </c>
      <c r="B14" s="205"/>
      <c r="C14" s="147"/>
      <c r="D14" s="7"/>
      <c r="E14" s="98"/>
      <c r="F14" s="186" t="s">
        <v>19</v>
      </c>
      <c r="G14" s="99"/>
      <c r="H14" s="182"/>
      <c r="J14" s="148"/>
    </row>
    <row r="15" spans="1:10" s="8" customFormat="1" ht="24.95" customHeight="1" x14ac:dyDescent="0.2">
      <c r="A15" s="93"/>
      <c r="B15" s="93"/>
      <c r="C15" s="41"/>
      <c r="D15" s="7"/>
      <c r="E15" s="174"/>
      <c r="F15" s="175" t="s">
        <v>51</v>
      </c>
      <c r="G15" s="41" t="s">
        <v>23</v>
      </c>
      <c r="H15" s="143"/>
      <c r="I15" s="144"/>
      <c r="J15" s="144"/>
    </row>
    <row r="16" spans="1:10" s="8" customFormat="1" ht="24.95" customHeight="1" x14ac:dyDescent="0.2">
      <c r="A16" s="93"/>
      <c r="B16" s="93"/>
      <c r="C16" s="41"/>
      <c r="D16" s="7"/>
      <c r="E16" s="101"/>
      <c r="F16" s="175" t="s">
        <v>16</v>
      </c>
      <c r="G16" s="41" t="s">
        <v>22</v>
      </c>
      <c r="H16" s="143"/>
      <c r="I16" s="144"/>
      <c r="J16" s="144"/>
    </row>
    <row r="17" spans="1:14" s="8" customFormat="1" ht="34.5" customHeight="1" x14ac:dyDescent="0.2">
      <c r="A17" s="93"/>
      <c r="B17" s="93"/>
      <c r="C17" s="41"/>
      <c r="D17" s="7"/>
      <c r="E17" s="101"/>
      <c r="F17" s="175" t="s">
        <v>57</v>
      </c>
      <c r="G17" s="41" t="s">
        <v>22</v>
      </c>
      <c r="H17" s="143"/>
      <c r="I17" s="144"/>
      <c r="J17" s="144"/>
    </row>
    <row r="18" spans="1:14" s="8" customFormat="1" ht="24.95" customHeight="1" x14ac:dyDescent="0.2">
      <c r="A18" s="93"/>
      <c r="B18" s="93"/>
      <c r="C18" s="41"/>
      <c r="D18" s="7"/>
      <c r="E18" s="101"/>
      <c r="F18" s="93" t="s">
        <v>17</v>
      </c>
      <c r="G18" s="41" t="s">
        <v>22</v>
      </c>
      <c r="H18" s="143"/>
      <c r="I18" s="144"/>
      <c r="J18" s="144"/>
    </row>
    <row r="19" spans="1:14" s="8" customFormat="1" ht="36" customHeight="1" thickBot="1" x14ac:dyDescent="0.25">
      <c r="A19" s="94"/>
      <c r="B19" s="94"/>
      <c r="C19" s="42"/>
      <c r="D19" s="7"/>
      <c r="E19" s="122"/>
      <c r="F19" s="204" t="s">
        <v>18</v>
      </c>
      <c r="G19" s="42" t="s">
        <v>22</v>
      </c>
      <c r="H19" s="171"/>
      <c r="I19" s="172"/>
      <c r="J19" s="172"/>
    </row>
    <row r="20" spans="1:14" s="8" customFormat="1" ht="30.75" customHeight="1" thickBot="1" x14ac:dyDescent="0.25">
      <c r="A20" s="197" t="s">
        <v>54</v>
      </c>
      <c r="B20" s="198"/>
      <c r="C20" s="199"/>
      <c r="D20" s="199"/>
      <c r="E20" s="200"/>
      <c r="F20" s="200"/>
      <c r="G20" s="201"/>
      <c r="H20" s="202"/>
      <c r="I20" s="202"/>
      <c r="J20" s="203"/>
    </row>
    <row r="21" spans="1:14" s="4" customFormat="1" ht="30" customHeight="1" thickBot="1" x14ac:dyDescent="0.25">
      <c r="A21" s="173" t="s">
        <v>38</v>
      </c>
      <c r="B21" s="173"/>
      <c r="C21" s="173"/>
      <c r="D21" s="97"/>
      <c r="E21" s="97"/>
      <c r="F21" s="97"/>
      <c r="G21" s="97"/>
      <c r="H21" s="97"/>
      <c r="I21" s="97"/>
      <c r="J21" s="97"/>
    </row>
    <row r="22" spans="1:14" s="4" customFormat="1" ht="24.75" customHeight="1" x14ac:dyDescent="0.2">
      <c r="A22" s="170" t="s">
        <v>46</v>
      </c>
      <c r="B22" s="170"/>
      <c r="C22" s="170"/>
      <c r="D22" s="170"/>
      <c r="E22" s="170"/>
      <c r="F22" s="170"/>
      <c r="G22" s="170"/>
      <c r="H22" s="170"/>
      <c r="I22" s="170"/>
      <c r="J22" s="170"/>
      <c r="N22" s="5"/>
    </row>
    <row r="23" spans="1:14" s="1" customFormat="1" ht="24" customHeight="1" thickBot="1" x14ac:dyDescent="0.25">
      <c r="A23" s="56" t="s">
        <v>41</v>
      </c>
      <c r="B23" s="43"/>
      <c r="C23" s="43"/>
      <c r="D23" s="43"/>
      <c r="E23" s="146"/>
      <c r="F23" s="43"/>
      <c r="H23" s="183" t="s">
        <v>7</v>
      </c>
      <c r="I23" s="43"/>
      <c r="J23" s="43"/>
    </row>
    <row r="24" spans="1:14" s="1" customFormat="1" ht="48" customHeight="1" x14ac:dyDescent="0.2">
      <c r="A24" s="105"/>
      <c r="B24" s="106"/>
      <c r="C24" s="103"/>
      <c r="D24" s="103"/>
      <c r="E24" s="103"/>
      <c r="F24" s="40" t="s">
        <v>24</v>
      </c>
      <c r="G24" s="39" t="s">
        <v>25</v>
      </c>
      <c r="H24" s="40" t="s">
        <v>26</v>
      </c>
      <c r="I24" s="39" t="s">
        <v>27</v>
      </c>
      <c r="J24" s="59" t="s">
        <v>28</v>
      </c>
    </row>
    <row r="25" spans="1:14" s="4" customFormat="1" ht="45.75" thickBot="1" x14ac:dyDescent="0.25">
      <c r="A25" s="107" t="s">
        <v>2</v>
      </c>
      <c r="B25" s="108"/>
      <c r="C25" s="104" t="s">
        <v>4</v>
      </c>
      <c r="D25" s="104" t="s">
        <v>3</v>
      </c>
      <c r="E25" s="104" t="s">
        <v>6</v>
      </c>
      <c r="F25" s="145" t="s">
        <v>29</v>
      </c>
      <c r="G25" s="54" t="s">
        <v>30</v>
      </c>
      <c r="H25" s="142" t="s">
        <v>31</v>
      </c>
      <c r="I25" s="54" t="s">
        <v>32</v>
      </c>
      <c r="J25" s="60" t="s">
        <v>33</v>
      </c>
    </row>
    <row r="26" spans="1:14" s="4" customFormat="1" ht="33.950000000000003" customHeight="1" x14ac:dyDescent="0.2">
      <c r="A26" s="153"/>
      <c r="B26" s="154"/>
      <c r="C26" s="14"/>
      <c r="D26" s="14"/>
      <c r="E26" s="127"/>
      <c r="F26" s="155"/>
      <c r="G26" s="46">
        <f>F26/H$11</f>
        <v>0</v>
      </c>
      <c r="H26" s="32"/>
      <c r="I26" s="52">
        <f>H26/(F$26+0.0000001)</f>
        <v>0</v>
      </c>
      <c r="J26" s="61"/>
    </row>
    <row r="27" spans="1:14" s="4" customFormat="1" ht="33.950000000000003" customHeight="1" thickBot="1" x14ac:dyDescent="0.25">
      <c r="A27" s="134"/>
      <c r="B27" s="135"/>
      <c r="C27" s="19"/>
      <c r="D27" s="19"/>
      <c r="E27" s="124"/>
      <c r="F27" s="10"/>
      <c r="G27" s="47">
        <f>F27/H$11</f>
        <v>0</v>
      </c>
      <c r="H27" s="33"/>
      <c r="I27" s="51">
        <f>H27/(F$27+0.0000001)</f>
        <v>0</v>
      </c>
      <c r="J27" s="62"/>
    </row>
    <row r="28" spans="1:14" s="4" customFormat="1" ht="33.950000000000003" customHeight="1" thickTop="1" thickBot="1" x14ac:dyDescent="0.25">
      <c r="A28" s="119"/>
      <c r="B28" s="120"/>
      <c r="C28" s="120"/>
      <c r="D28" s="120"/>
      <c r="E28" s="120"/>
      <c r="F28" s="159">
        <f>SUM(F26:F27)</f>
        <v>0</v>
      </c>
      <c r="G28" s="48">
        <f>F28/H$11</f>
        <v>0</v>
      </c>
      <c r="H28" s="49">
        <f>SUM(H26:H27)</f>
        <v>0</v>
      </c>
      <c r="I28" s="50">
        <f>H28/(F$28+0.0000001)</f>
        <v>0</v>
      </c>
      <c r="J28" s="63">
        <f>SUM(J26:J27)</f>
        <v>0</v>
      </c>
      <c r="N28" s="5"/>
    </row>
    <row r="29" spans="1:14" s="1" customFormat="1" ht="24" customHeight="1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</row>
    <row r="30" spans="1:14" s="4" customFormat="1" ht="30" customHeight="1" x14ac:dyDescent="0.2">
      <c r="A30" s="187" t="s">
        <v>50</v>
      </c>
      <c r="B30" s="188"/>
      <c r="C30" s="188"/>
      <c r="D30" s="188"/>
      <c r="E30" s="188"/>
      <c r="F30" s="188"/>
      <c r="G30" s="188"/>
      <c r="H30" s="188"/>
      <c r="I30" s="188"/>
      <c r="J30" s="189"/>
    </row>
    <row r="31" spans="1:14" s="4" customFormat="1" ht="28.5" customHeight="1" x14ac:dyDescent="0.2">
      <c r="A31" s="190" t="s">
        <v>56</v>
      </c>
      <c r="B31" s="191"/>
      <c r="C31" s="191"/>
      <c r="D31" s="191"/>
      <c r="E31" s="191"/>
      <c r="F31" s="191"/>
      <c r="G31" s="191"/>
      <c r="H31" s="191"/>
      <c r="I31" s="191"/>
      <c r="J31" s="192"/>
    </row>
    <row r="32" spans="1:14" s="1" customFormat="1" ht="24" customHeight="1" thickBot="1" x14ac:dyDescent="0.25">
      <c r="A32" s="56" t="s">
        <v>42</v>
      </c>
      <c r="B32" s="43"/>
      <c r="C32" s="43"/>
      <c r="D32" s="43"/>
      <c r="E32" s="43"/>
      <c r="F32" s="43"/>
      <c r="H32" s="184" t="s">
        <v>7</v>
      </c>
      <c r="I32" s="43"/>
      <c r="J32" s="43"/>
    </row>
    <row r="33" spans="1:15" s="1" customFormat="1" ht="15" customHeight="1" x14ac:dyDescent="0.2">
      <c r="A33" s="109"/>
      <c r="B33" s="103"/>
      <c r="C33" s="103"/>
      <c r="D33" s="103"/>
      <c r="E33" s="140"/>
      <c r="F33" s="39" t="s">
        <v>24</v>
      </c>
      <c r="G33" s="39" t="s">
        <v>25</v>
      </c>
      <c r="H33" s="40" t="s">
        <v>26</v>
      </c>
      <c r="I33" s="39" t="s">
        <v>27</v>
      </c>
      <c r="J33" s="59" t="s">
        <v>28</v>
      </c>
    </row>
    <row r="34" spans="1:15" s="4" customFormat="1" ht="75.75" customHeight="1" thickBot="1" x14ac:dyDescent="0.25">
      <c r="A34" s="110" t="s">
        <v>13</v>
      </c>
      <c r="B34" s="160" t="s">
        <v>5</v>
      </c>
      <c r="C34" s="160" t="s">
        <v>4</v>
      </c>
      <c r="D34" s="104" t="s">
        <v>3</v>
      </c>
      <c r="E34" s="180" t="s">
        <v>6</v>
      </c>
      <c r="F34" s="53" t="s">
        <v>58</v>
      </c>
      <c r="G34" s="54" t="s">
        <v>30</v>
      </c>
      <c r="H34" s="55" t="s">
        <v>31</v>
      </c>
      <c r="I34" s="54" t="s">
        <v>32</v>
      </c>
      <c r="J34" s="60" t="s">
        <v>33</v>
      </c>
    </row>
    <row r="35" spans="1:15" s="4" customFormat="1" ht="33.950000000000003" customHeight="1" x14ac:dyDescent="0.2">
      <c r="A35" s="13"/>
      <c r="B35" s="161"/>
      <c r="C35" s="161"/>
      <c r="D35" s="14"/>
      <c r="E35" s="127"/>
      <c r="F35" s="9"/>
      <c r="G35" s="15">
        <f t="shared" ref="G35:G43" si="0">F35/H$11</f>
        <v>0</v>
      </c>
      <c r="H35" s="16"/>
      <c r="I35" s="15">
        <f>H35/(F$35+0.0000001)</f>
        <v>0</v>
      </c>
      <c r="J35" s="17"/>
    </row>
    <row r="36" spans="1:15" s="4" customFormat="1" ht="33.950000000000003" customHeight="1" x14ac:dyDescent="0.2">
      <c r="A36" s="18"/>
      <c r="B36" s="19"/>
      <c r="C36" s="19"/>
      <c r="D36" s="19"/>
      <c r="E36" s="124"/>
      <c r="F36" s="10"/>
      <c r="G36" s="20">
        <f t="shared" si="0"/>
        <v>0</v>
      </c>
      <c r="H36" s="21"/>
      <c r="I36" s="20">
        <f>H36/(F$36+0.0000001)</f>
        <v>0</v>
      </c>
      <c r="J36" s="64"/>
    </row>
    <row r="37" spans="1:15" s="4" customFormat="1" ht="33.950000000000003" customHeight="1" x14ac:dyDescent="0.2">
      <c r="A37" s="18"/>
      <c r="B37" s="19"/>
      <c r="C37" s="19"/>
      <c r="D37" s="19"/>
      <c r="E37" s="124"/>
      <c r="F37" s="10"/>
      <c r="G37" s="20">
        <f t="shared" si="0"/>
        <v>0</v>
      </c>
      <c r="H37" s="21"/>
      <c r="I37" s="20">
        <f>H37/(F$37+0.0000001)</f>
        <v>0</v>
      </c>
      <c r="J37" s="64"/>
    </row>
    <row r="38" spans="1:15" s="4" customFormat="1" ht="33.950000000000003" customHeight="1" x14ac:dyDescent="0.2">
      <c r="A38" s="18"/>
      <c r="B38" s="19"/>
      <c r="C38" s="19"/>
      <c r="D38" s="19"/>
      <c r="E38" s="124"/>
      <c r="F38" s="10"/>
      <c r="G38" s="20">
        <f t="shared" si="0"/>
        <v>0</v>
      </c>
      <c r="H38" s="21"/>
      <c r="I38" s="20">
        <f>H38/(F$38+0.0000001)</f>
        <v>0</v>
      </c>
      <c r="J38" s="64"/>
      <c r="O38" s="5"/>
    </row>
    <row r="39" spans="1:15" s="4" customFormat="1" ht="33.950000000000003" customHeight="1" x14ac:dyDescent="0.2">
      <c r="A39" s="18"/>
      <c r="B39" s="19"/>
      <c r="C39" s="19"/>
      <c r="D39" s="19"/>
      <c r="E39" s="124"/>
      <c r="F39" s="10"/>
      <c r="G39" s="20">
        <f t="shared" si="0"/>
        <v>0</v>
      </c>
      <c r="H39" s="21"/>
      <c r="I39" s="20">
        <f>H39/(F$39+0.0000001)</f>
        <v>0</v>
      </c>
      <c r="J39" s="64"/>
    </row>
    <row r="40" spans="1:15" s="4" customFormat="1" ht="33.950000000000003" customHeight="1" x14ac:dyDescent="0.2">
      <c r="A40" s="18"/>
      <c r="B40" s="19"/>
      <c r="C40" s="19"/>
      <c r="D40" s="19"/>
      <c r="E40" s="124"/>
      <c r="F40" s="10"/>
      <c r="G40" s="20">
        <f t="shared" si="0"/>
        <v>0</v>
      </c>
      <c r="H40" s="21"/>
      <c r="I40" s="20">
        <f>H40/(F$40+0.0000001)</f>
        <v>0</v>
      </c>
      <c r="J40" s="64"/>
    </row>
    <row r="41" spans="1:15" s="4" customFormat="1" ht="33.950000000000003" customHeight="1" thickBot="1" x14ac:dyDescent="0.25">
      <c r="A41" s="18"/>
      <c r="B41" s="19"/>
      <c r="C41" s="19"/>
      <c r="D41" s="19"/>
      <c r="E41" s="124"/>
      <c r="F41" s="10"/>
      <c r="G41" s="20">
        <f t="shared" si="0"/>
        <v>0</v>
      </c>
      <c r="H41" s="22"/>
      <c r="I41" s="23">
        <f>H41/(F$41+0.0000001)</f>
        <v>0</v>
      </c>
      <c r="J41" s="65"/>
    </row>
    <row r="42" spans="1:15" s="4" customFormat="1" ht="33.950000000000003" customHeight="1" thickTop="1" thickBot="1" x14ac:dyDescent="0.25">
      <c r="A42" s="115" t="s">
        <v>39</v>
      </c>
      <c r="B42" s="116"/>
      <c r="C42" s="116"/>
      <c r="D42" s="116"/>
      <c r="E42" s="116"/>
      <c r="F42" s="11">
        <f>SUM(F35:F41)</f>
        <v>0</v>
      </c>
      <c r="G42" s="24">
        <f t="shared" si="0"/>
        <v>0</v>
      </c>
      <c r="H42" s="25">
        <f>SUM(H35:H41)</f>
        <v>0</v>
      </c>
      <c r="I42" s="26">
        <f>H42/(F$42+0.0000001)</f>
        <v>0</v>
      </c>
      <c r="J42" s="27">
        <f>SUM(J35:J41)</f>
        <v>0</v>
      </c>
    </row>
    <row r="43" spans="1:15" s="4" customFormat="1" ht="33.950000000000003" customHeight="1" thickTop="1" thickBot="1" x14ac:dyDescent="0.25">
      <c r="A43" s="117" t="s">
        <v>40</v>
      </c>
      <c r="B43" s="118"/>
      <c r="C43" s="118"/>
      <c r="D43" s="118"/>
      <c r="E43" s="118"/>
      <c r="F43" s="12">
        <f>F28+F42</f>
        <v>0</v>
      </c>
      <c r="G43" s="28">
        <f t="shared" si="0"/>
        <v>0</v>
      </c>
      <c r="H43" s="29">
        <f>H28+H42</f>
        <v>0</v>
      </c>
      <c r="I43" s="30">
        <f>H43/(F$43+0.0000001)</f>
        <v>0</v>
      </c>
      <c r="J43" s="31">
        <f>J28+J42</f>
        <v>0</v>
      </c>
    </row>
    <row r="44" spans="1:15" s="4" customFormat="1" ht="16.5" customHeight="1" x14ac:dyDescent="0.2">
      <c r="A44" s="181" t="s">
        <v>34</v>
      </c>
      <c r="B44" s="133"/>
      <c r="C44" s="133"/>
      <c r="D44" s="133"/>
      <c r="E44" s="133"/>
      <c r="F44" s="133"/>
      <c r="G44" s="133"/>
      <c r="H44" s="133"/>
      <c r="I44" s="133"/>
      <c r="J44" s="133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7" fitToHeight="0" orientation="landscape" r:id="rId2"/>
  <headerFooter>
    <oddHeader>&amp;L&amp;"Arial,Bold"&amp;16&amp;KFF0000PLEASE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view="pageLayout" zoomScale="60" zoomScaleNormal="70" zoomScaleSheetLayoutView="50" zoomScalePageLayoutView="60" workbookViewId="0">
      <selection activeCell="H5" sqref="H5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36"/>
      <c r="B1" s="136"/>
      <c r="C1" s="136"/>
      <c r="D1" s="136"/>
      <c r="E1" s="136"/>
      <c r="F1" s="136" t="s">
        <v>35</v>
      </c>
      <c r="G1" s="136"/>
      <c r="H1" s="136"/>
      <c r="I1" s="136"/>
      <c r="J1" s="136"/>
      <c r="K1" s="136"/>
      <c r="L1" s="136"/>
      <c r="M1" s="6"/>
      <c r="N1" s="6"/>
    </row>
    <row r="2" spans="1:16" s="4" customFormat="1" ht="30" customHeight="1" thickBot="1" x14ac:dyDescent="0.45">
      <c r="A2" s="139"/>
      <c r="B2" s="139"/>
      <c r="C2" s="139"/>
      <c r="D2" s="139"/>
      <c r="E2" s="139"/>
      <c r="F2" s="139" t="s">
        <v>59</v>
      </c>
      <c r="G2" s="139"/>
      <c r="H2" s="139"/>
      <c r="I2" s="139"/>
      <c r="J2" s="139"/>
      <c r="K2" s="139"/>
      <c r="L2" s="139"/>
    </row>
    <row r="3" spans="1:16" s="4" customFormat="1" ht="16.5" customHeight="1" x14ac:dyDescent="0.4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6" s="1" customFormat="1" ht="30" customHeight="1" x14ac:dyDescent="0.25">
      <c r="B4" s="126" t="s">
        <v>0</v>
      </c>
      <c r="C4" s="96">
        <f>'DS and HUR'!C4:E4</f>
        <v>0</v>
      </c>
      <c r="D4" s="96"/>
      <c r="E4" s="96"/>
      <c r="F4" s="96"/>
      <c r="G4" s="96"/>
      <c r="H4" s="126"/>
      <c r="I4" s="126"/>
      <c r="J4" s="74"/>
      <c r="K4" s="85" t="s">
        <v>1</v>
      </c>
      <c r="L4" s="44">
        <f>'DS and HUR'!J4</f>
        <v>0</v>
      </c>
    </row>
    <row r="5" spans="1:16" s="1" customFormat="1" ht="18.75" customHeight="1" x14ac:dyDescent="0.25">
      <c r="A5" s="85"/>
      <c r="B5" s="90"/>
      <c r="C5" s="157" t="s">
        <v>20</v>
      </c>
      <c r="D5" s="157"/>
      <c r="E5" s="157"/>
      <c r="F5" s="157"/>
      <c r="G5" s="157"/>
      <c r="H5" s="86"/>
      <c r="I5" s="85"/>
      <c r="J5" s="87"/>
      <c r="K5" s="85"/>
      <c r="L5" s="88"/>
    </row>
    <row r="6" spans="1:16" s="1" customFormat="1" ht="12" customHeight="1" x14ac:dyDescent="0.25">
      <c r="A6" s="85"/>
      <c r="B6" s="91"/>
      <c r="C6" s="87"/>
      <c r="D6" s="87"/>
      <c r="E6" s="87"/>
      <c r="F6" s="87"/>
      <c r="G6" s="71"/>
      <c r="H6" s="86"/>
      <c r="I6" s="85"/>
      <c r="J6" s="87"/>
      <c r="K6" s="85"/>
      <c r="L6" s="88"/>
    </row>
    <row r="7" spans="1:16" s="1" customFormat="1" ht="18" x14ac:dyDescent="0.25">
      <c r="A7" s="156"/>
      <c r="B7" s="131" t="s">
        <v>21</v>
      </c>
      <c r="C7" s="96">
        <f>'DS and HUR'!C6:E6</f>
        <v>0</v>
      </c>
      <c r="D7" s="96"/>
      <c r="E7" s="96"/>
      <c r="F7" s="96"/>
      <c r="G7" s="162"/>
      <c r="H7" s="162"/>
      <c r="I7" s="162"/>
      <c r="J7" s="83"/>
      <c r="K7" s="77"/>
      <c r="L7" s="84"/>
    </row>
    <row r="8" spans="1:16" s="1" customFormat="1" ht="18" x14ac:dyDescent="0.25">
      <c r="A8" s="85"/>
      <c r="B8" s="92"/>
      <c r="C8" s="79"/>
      <c r="D8" s="79"/>
      <c r="E8" s="79"/>
      <c r="F8" s="79"/>
      <c r="G8" s="86"/>
      <c r="H8" s="85"/>
      <c r="I8" s="89"/>
      <c r="J8" s="89"/>
      <c r="K8" s="89"/>
      <c r="L8" s="89"/>
    </row>
    <row r="9" spans="1:16" s="4" customFormat="1" ht="24" customHeight="1" x14ac:dyDescent="0.2">
      <c r="A9" s="164" t="s">
        <v>47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6"/>
      <c r="P9" s="5"/>
    </row>
    <row r="10" spans="1:16" s="1" customFormat="1" ht="18" x14ac:dyDescent="0.2">
      <c r="A10" s="129"/>
      <c r="B10" s="129"/>
      <c r="C10" s="129"/>
      <c r="D10" s="129"/>
      <c r="E10" s="129"/>
      <c r="F10" s="129"/>
      <c r="G10" s="129"/>
      <c r="H10" s="129"/>
      <c r="I10" s="185" t="s">
        <v>7</v>
      </c>
      <c r="J10" s="193"/>
      <c r="K10" s="193"/>
      <c r="L10" s="58"/>
    </row>
    <row r="11" spans="1:16" s="1" customFormat="1" ht="24" customHeight="1" thickBot="1" x14ac:dyDescent="0.25">
      <c r="A11" s="130" t="s">
        <v>44</v>
      </c>
      <c r="B11" s="130"/>
      <c r="C11" s="130"/>
      <c r="D11" s="130"/>
      <c r="E11" s="130"/>
      <c r="F11" s="130"/>
      <c r="G11" s="130"/>
      <c r="H11" s="130"/>
      <c r="I11" s="176"/>
      <c r="J11" s="194"/>
      <c r="K11" s="194"/>
      <c r="L11" s="57"/>
    </row>
    <row r="12" spans="1:16" s="1" customFormat="1" ht="15" customHeight="1" x14ac:dyDescent="0.2">
      <c r="A12" s="109"/>
      <c r="B12" s="103"/>
      <c r="C12" s="103"/>
      <c r="D12" s="103"/>
      <c r="E12" s="140"/>
      <c r="F12" s="149"/>
      <c r="G12" s="141"/>
      <c r="H12" s="39" t="s">
        <v>24</v>
      </c>
      <c r="I12" s="39" t="s">
        <v>25</v>
      </c>
      <c r="J12" s="40" t="s">
        <v>26</v>
      </c>
      <c r="K12" s="39" t="s">
        <v>27</v>
      </c>
      <c r="L12" s="59" t="s">
        <v>28</v>
      </c>
    </row>
    <row r="13" spans="1:16" s="4" customFormat="1" ht="76.5" customHeight="1" thickBot="1" x14ac:dyDescent="0.25">
      <c r="A13" s="110" t="s">
        <v>13</v>
      </c>
      <c r="B13" s="104" t="s">
        <v>5</v>
      </c>
      <c r="C13" s="104" t="s">
        <v>4</v>
      </c>
      <c r="D13" s="104" t="s">
        <v>3</v>
      </c>
      <c r="E13" s="180" t="s">
        <v>6</v>
      </c>
      <c r="F13" s="150"/>
      <c r="G13" s="142"/>
      <c r="H13" s="53" t="s">
        <v>29</v>
      </c>
      <c r="I13" s="54" t="s">
        <v>30</v>
      </c>
      <c r="J13" s="55" t="s">
        <v>31</v>
      </c>
      <c r="K13" s="54" t="s">
        <v>32</v>
      </c>
      <c r="L13" s="60" t="s">
        <v>33</v>
      </c>
    </row>
    <row r="14" spans="1:16" s="4" customFormat="1" ht="33.950000000000003" customHeight="1" x14ac:dyDescent="0.2">
      <c r="A14" s="13"/>
      <c r="B14" s="14"/>
      <c r="C14" s="14"/>
      <c r="D14" s="14"/>
      <c r="E14" s="127"/>
      <c r="F14" s="151"/>
      <c r="G14" s="128"/>
      <c r="H14" s="9"/>
      <c r="I14" s="15">
        <f>H14/'DS and HUR'!H11</f>
        <v>0</v>
      </c>
      <c r="J14" s="16"/>
      <c r="K14" s="15">
        <f>J14/(H$14+0.0000001)</f>
        <v>0</v>
      </c>
      <c r="L14" s="17"/>
    </row>
    <row r="15" spans="1:16" s="4" customFormat="1" ht="33.950000000000003" customHeight="1" x14ac:dyDescent="0.2">
      <c r="A15" s="18"/>
      <c r="B15" s="19"/>
      <c r="C15" s="19"/>
      <c r="D15" s="19"/>
      <c r="E15" s="124"/>
      <c r="F15" s="152"/>
      <c r="G15" s="125"/>
      <c r="H15" s="10"/>
      <c r="I15" s="15">
        <f>H15/'DS and HUR'!H11</f>
        <v>0</v>
      </c>
      <c r="J15" s="21"/>
      <c r="K15" s="15">
        <f>J15/(H$15+0.0000001)</f>
        <v>0</v>
      </c>
      <c r="L15" s="34"/>
    </row>
    <row r="16" spans="1:16" s="4" customFormat="1" ht="33.950000000000003" customHeight="1" x14ac:dyDescent="0.25">
      <c r="A16" s="18"/>
      <c r="B16" s="66"/>
      <c r="C16" s="19"/>
      <c r="D16" s="19"/>
      <c r="E16" s="124"/>
      <c r="F16" s="152"/>
      <c r="G16" s="125"/>
      <c r="H16" s="10"/>
      <c r="I16" s="15">
        <f>H16/'DS and HUR'!H11</f>
        <v>0</v>
      </c>
      <c r="J16" s="21"/>
      <c r="K16" s="15">
        <f>J16/(H$16+0.0000001)</f>
        <v>0</v>
      </c>
      <c r="L16" s="34"/>
    </row>
    <row r="17" spans="1:17" s="4" customFormat="1" ht="33.950000000000003" customHeight="1" x14ac:dyDescent="0.2">
      <c r="A17" s="18"/>
      <c r="B17" s="19"/>
      <c r="C17" s="19"/>
      <c r="D17" s="19"/>
      <c r="E17" s="124"/>
      <c r="F17" s="152"/>
      <c r="G17" s="125"/>
      <c r="H17" s="10"/>
      <c r="I17" s="15">
        <f>H17/'DS and HUR'!H11</f>
        <v>0</v>
      </c>
      <c r="J17" s="21"/>
      <c r="K17" s="15">
        <f>J17/(H$17+0.0000001)</f>
        <v>0</v>
      </c>
      <c r="L17" s="34"/>
    </row>
    <row r="18" spans="1:17" s="4" customFormat="1" ht="33.950000000000003" customHeight="1" x14ac:dyDescent="0.2">
      <c r="A18" s="18"/>
      <c r="B18" s="19"/>
      <c r="C18" s="19"/>
      <c r="D18" s="19"/>
      <c r="E18" s="124"/>
      <c r="F18" s="152"/>
      <c r="G18" s="125"/>
      <c r="H18" s="10"/>
      <c r="I18" s="15">
        <f>H18/'DS and HUR'!H11</f>
        <v>0</v>
      </c>
      <c r="J18" s="21"/>
      <c r="K18" s="15">
        <f>J18/(H$18+0.0000001)</f>
        <v>0</v>
      </c>
      <c r="L18" s="34"/>
      <c r="Q18" s="5"/>
    </row>
    <row r="19" spans="1:17" s="4" customFormat="1" ht="33.950000000000003" customHeight="1" x14ac:dyDescent="0.2">
      <c r="A19" s="18"/>
      <c r="B19" s="19"/>
      <c r="C19" s="19"/>
      <c r="D19" s="19"/>
      <c r="E19" s="124"/>
      <c r="F19" s="152"/>
      <c r="G19" s="125"/>
      <c r="H19" s="10"/>
      <c r="I19" s="15">
        <f>H19/'DS and HUR'!H11</f>
        <v>0</v>
      </c>
      <c r="J19" s="21"/>
      <c r="K19" s="15">
        <f>J19/(H$19+0.0000001)</f>
        <v>0</v>
      </c>
      <c r="L19" s="34"/>
    </row>
    <row r="20" spans="1:17" s="4" customFormat="1" ht="33.950000000000003" customHeight="1" x14ac:dyDescent="0.2">
      <c r="A20" s="18"/>
      <c r="B20" s="19"/>
      <c r="C20" s="19"/>
      <c r="D20" s="19"/>
      <c r="E20" s="124"/>
      <c r="F20" s="152"/>
      <c r="G20" s="125"/>
      <c r="H20" s="10"/>
      <c r="I20" s="15">
        <f>H20/'DS and HUR'!H11</f>
        <v>0</v>
      </c>
      <c r="J20" s="21"/>
      <c r="K20" s="15">
        <f>J20/(H$20+0.0000001)</f>
        <v>0</v>
      </c>
      <c r="L20" s="34"/>
    </row>
    <row r="21" spans="1:17" s="4" customFormat="1" ht="33.950000000000003" customHeight="1" x14ac:dyDescent="0.2">
      <c r="A21" s="18"/>
      <c r="B21" s="19"/>
      <c r="C21" s="19"/>
      <c r="D21" s="19"/>
      <c r="E21" s="124"/>
      <c r="F21" s="152"/>
      <c r="G21" s="125"/>
      <c r="H21" s="10"/>
      <c r="I21" s="15">
        <f>H21/'DS and HUR'!H11</f>
        <v>0</v>
      </c>
      <c r="J21" s="21"/>
      <c r="K21" s="15">
        <f>J21/(H$21+0.0000001)</f>
        <v>0</v>
      </c>
      <c r="L21" s="34"/>
    </row>
    <row r="22" spans="1:17" s="4" customFormat="1" ht="33.950000000000003" customHeight="1" x14ac:dyDescent="0.2">
      <c r="A22" s="18"/>
      <c r="B22" s="19"/>
      <c r="C22" s="19"/>
      <c r="D22" s="19"/>
      <c r="E22" s="124"/>
      <c r="F22" s="152"/>
      <c r="G22" s="125"/>
      <c r="H22" s="10"/>
      <c r="I22" s="15">
        <f>H22/'DS and HUR'!H11</f>
        <v>0</v>
      </c>
      <c r="J22" s="21"/>
      <c r="K22" s="15">
        <f>J22/(H$22+0.0000001)</f>
        <v>0</v>
      </c>
      <c r="L22" s="34"/>
    </row>
    <row r="23" spans="1:17" s="4" customFormat="1" ht="33.950000000000003" customHeight="1" x14ac:dyDescent="0.2">
      <c r="A23" s="18"/>
      <c r="B23" s="19"/>
      <c r="C23" s="19"/>
      <c r="D23" s="19"/>
      <c r="E23" s="124"/>
      <c r="F23" s="152"/>
      <c r="G23" s="125"/>
      <c r="H23" s="10"/>
      <c r="I23" s="15">
        <f>H23/'DS and HUR'!H11</f>
        <v>0</v>
      </c>
      <c r="J23" s="21"/>
      <c r="K23" s="15">
        <f>J23/(H$23+0.0000001)</f>
        <v>0</v>
      </c>
      <c r="L23" s="34"/>
    </row>
    <row r="24" spans="1:17" s="4" customFormat="1" ht="33.950000000000003" customHeight="1" x14ac:dyDescent="0.2">
      <c r="A24" s="18"/>
      <c r="B24" s="19"/>
      <c r="C24" s="19"/>
      <c r="D24" s="19"/>
      <c r="E24" s="124"/>
      <c r="F24" s="152"/>
      <c r="G24" s="125"/>
      <c r="H24" s="10"/>
      <c r="I24" s="15">
        <f>H24/'DS and HUR'!H11</f>
        <v>0</v>
      </c>
      <c r="J24" s="21"/>
      <c r="K24" s="15">
        <f>J24/(H$24+0.0000001)</f>
        <v>0</v>
      </c>
      <c r="L24" s="34"/>
    </row>
    <row r="25" spans="1:17" s="4" customFormat="1" ht="33.950000000000003" customHeight="1" x14ac:dyDescent="0.2">
      <c r="A25" s="18"/>
      <c r="B25" s="19"/>
      <c r="C25" s="19"/>
      <c r="D25" s="19"/>
      <c r="E25" s="124"/>
      <c r="F25" s="152"/>
      <c r="G25" s="125"/>
      <c r="H25" s="10"/>
      <c r="I25" s="15">
        <f>H25/'DS and HUR'!H11</f>
        <v>0</v>
      </c>
      <c r="J25" s="21"/>
      <c r="K25" s="15">
        <f>J25/(H$25+0.0000001)</f>
        <v>0</v>
      </c>
      <c r="L25" s="34"/>
    </row>
    <row r="26" spans="1:17" s="4" customFormat="1" ht="33.950000000000003" customHeight="1" thickBot="1" x14ac:dyDescent="0.25">
      <c r="A26" s="18"/>
      <c r="B26" s="19"/>
      <c r="C26" s="19"/>
      <c r="D26" s="19"/>
      <c r="E26" s="124"/>
      <c r="F26" s="152"/>
      <c r="G26" s="125"/>
      <c r="H26" s="10"/>
      <c r="I26" s="15">
        <f>H26/'DS and HUR'!H11</f>
        <v>0</v>
      </c>
      <c r="J26" s="22"/>
      <c r="K26" s="15">
        <f>J26/(H$26+0.0000001)</f>
        <v>0</v>
      </c>
      <c r="L26" s="35"/>
    </row>
    <row r="27" spans="1:17" s="4" customFormat="1" ht="33.950000000000003" customHeight="1" thickTop="1" thickBot="1" x14ac:dyDescent="0.25">
      <c r="A27" s="195"/>
      <c r="B27" s="167"/>
      <c r="C27" s="167"/>
      <c r="D27" s="167"/>
      <c r="E27" s="167"/>
      <c r="F27" s="167"/>
      <c r="G27" s="168" t="s">
        <v>52</v>
      </c>
      <c r="H27" s="11">
        <f>'DS and HUR'!F42+SUM(H14:H26)</f>
        <v>0</v>
      </c>
      <c r="I27" s="36">
        <f>H27/'DS and HUR'!H11</f>
        <v>0</v>
      </c>
      <c r="J27" s="25">
        <f>SUM(J14:J26)+'DS and HUR'!H42</f>
        <v>0</v>
      </c>
      <c r="K27" s="37">
        <f>J27/(H$27+0.0000001)</f>
        <v>0</v>
      </c>
      <c r="L27" s="27">
        <f>SUM(L14:L26)+'DS and HUR'!J42</f>
        <v>0</v>
      </c>
    </row>
    <row r="28" spans="1:17" s="4" customFormat="1" ht="33.950000000000003" customHeight="1" thickTop="1" thickBot="1" x14ac:dyDescent="0.25">
      <c r="A28" s="196"/>
      <c r="B28" s="169"/>
      <c r="C28" s="169"/>
      <c r="D28" s="169"/>
      <c r="E28" s="169"/>
      <c r="F28" s="169"/>
      <c r="G28" s="121" t="s">
        <v>53</v>
      </c>
      <c r="H28" s="12">
        <f>'DS and HUR'!F43</f>
        <v>0</v>
      </c>
      <c r="I28" s="28">
        <f>H27/'DS and HUR'!H11</f>
        <v>0</v>
      </c>
      <c r="J28" s="29">
        <f>J27+'DS and HUR'!H28</f>
        <v>0</v>
      </c>
      <c r="K28" s="38">
        <f>J28/(H$28+0.0000001)</f>
        <v>0</v>
      </c>
      <c r="L28" s="31">
        <f>L27+'DS and HUR'!J28</f>
        <v>0</v>
      </c>
    </row>
    <row r="29" spans="1:17" s="4" customFormat="1" ht="26.25" customHeight="1" x14ac:dyDescent="0.2">
      <c r="A29" s="163" t="s">
        <v>34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2018-10-24T20:32:09Z</cp:lastPrinted>
  <dcterms:created xsi:type="dcterms:W3CDTF">2014-08-05T17:50:09Z</dcterms:created>
  <dcterms:modified xsi:type="dcterms:W3CDTF">2019-02-18T20:58:26Z</dcterms:modified>
</cp:coreProperties>
</file>